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 manage our equity incen" sheetId="1" r:id="rId1"/>
    <sheet name="burn rate" sheetId="2" r:id="rId2"/>
    <sheet name="equity compensation plan i" sheetId="3" r:id="rId3"/>
    <sheet name="principal accountant fees" sheetId="4" r:id="rId4"/>
    <sheet name="s ecurity o wnership of c" sheetId="5" r:id="rId5"/>
    <sheet name="s ecurity o wnership of c -1" sheetId="6" r:id="rId6"/>
    <sheet name="s ecurity o wnership of c -2" sheetId="7" r:id="rId7"/>
    <sheet name="performancebased stock opt" sheetId="8" r:id="rId8"/>
    <sheet name="performancebased stock opt-1" sheetId="9" r:id="rId9"/>
    <sheet name="timebased restricted stock" sheetId="10" r:id="rId10"/>
    <sheet name="summary compensation" sheetId="11" r:id="rId11"/>
    <sheet name="grants of planbased awards" sheetId="12" r:id="rId12"/>
    <sheet name="outstanding equity awards" sheetId="13" r:id="rId13"/>
    <sheet name="director compensation" sheetId="14" r:id="rId14"/>
    <sheet name="director compensation-1" sheetId="15" r:id="rId15"/>
  </sheets>
  <definedNames/>
  <calcPr fullCalcOnLoad="1"/>
</workbook>
</file>

<file path=xl/sharedStrings.xml><?xml version="1.0" encoding="utf-8"?>
<sst xmlns="http://schemas.openxmlformats.org/spreadsheetml/2006/main" count="755" uniqueCount="249">
  <si>
    <t>We Manage Our Equity Incentive Award Use Carefully, and Dilution Is Reasonable</t>
  </si>
  <si>
    <t>As of December 31</t>
  </si>
  <si>
    <t>2018</t>
  </si>
  <si>
    <t>2017</t>
  </si>
  <si>
    <t>2016</t>
  </si>
  <si>
    <t>Full Dilution(1)</t>
  </si>
  <si>
    <t>16%</t>
  </si>
  <si>
    <t>14%</t>
  </si>
  <si>
    <t>12%</t>
  </si>
  <si>
    <t>Gross Burn Rate(2)</t>
  </si>
  <si>
    <t>4%</t>
  </si>
  <si>
    <t>6%</t>
  </si>
  <si>
    <t>5%</t>
  </si>
  <si>
    <t>Burn Rate</t>
  </si>
  <si>
    <t>Fiscal Year</t>
  </si>
  <si>
    <t>Total number of shares of common stock subject to stock options granted</t>
  </si>
  <si>
    <t>Total number of shares of common stock subject to full value awards granted</t>
  </si>
  <si>
    <t></t>
  </si>
  <si>
    <t>Weighted-average number of shares of common stock outstanding</t>
  </si>
  <si>
    <t>Equity Compensation Plan Information</t>
  </si>
  <si>
    <t>Number of securities to be
issued upon exercise of
outstanding options,
warrants and rights
(a)</t>
  </si>
  <si>
    <t>Weighted-average
exercise price of
outstanding options,
warrants and rights
(b)</t>
  </si>
  <si>
    <t>Number of securities
remaining available for
issuance under equity
compensation
plans
(excluding securities reflected in
column (a))
(c)</t>
  </si>
  <si>
    <t>Equity compensation plans approved by stockholders(1)</t>
  </si>
  <si>
    <t>Equity compensation plans not approved by stockholders(2)</t>
  </si>
  <si>
    <t>$</t>
  </si>
  <si>
    <t>Total</t>
  </si>
  <si>
    <t>Principal Accountant Fees and Services</t>
  </si>
  <si>
    <t>Fiscal Year Ended
December 31,</t>
  </si>
  <si>
    <t>Audit fees(1)</t>
  </si>
  <si>
    <t>Tax fees(2)</t>
  </si>
  <si>
    <t>Total fees</t>
  </si>
  <si>
    <t>S ECURITY  O WNERSHIP   OF  C ERTAIN  B ENEFICIAL  O WNERS   AND  M ANAGEMENT</t>
  </si>
  <si>
    <t>Name of Beneficial Owner(1)</t>
  </si>
  <si>
    <t>Number of
Shares Beneficially
Owned</t>
  </si>
  <si>
    <t>Percentage of
Shares Beneficially
Owned</t>
  </si>
  <si>
    <t>Baker Bros. Advisors LP(2)</t>
  </si>
  <si>
    <t>27.7%</t>
  </si>
  <si>
    <t>FMR LLC(3)</t>
  </si>
  <si>
    <t>15.0%</t>
  </si>
  <si>
    <t>The Vanguard Group(4)</t>
  </si>
  <si>
    <t>7.1%</t>
  </si>
  <si>
    <t>Blackrock Inc.(5)</t>
  </si>
  <si>
    <t>7.0%</t>
  </si>
  <si>
    <t>Directors and Named Executive Officers</t>
  </si>
  <si>
    <t>Stephen R. Davis(6)</t>
  </si>
  <si>
    <t>*</t>
  </si>
  <si>
    <t>Srdjan R. Stankovic, M.D., M.S.P.H.(7)</t>
  </si>
  <si>
    <t>Elena H. Ridloff(8)</t>
  </si>
  <si>
    <t>Austin D. Kim(9)</t>
  </si>
  <si>
    <t>Michael Yang(10)</t>
  </si>
  <si>
    <t>Todd S. Young(11)</t>
  </si>
  <si>
    <t>Stephen R. Biggar, M.D., Ph.D.(12)</t>
  </si>
  <si>
    <t>Julian C. Baker(13)</t>
  </si>
  <si>
    <t>Daniel Soland(14)</t>
  </si>
  <si>
    <t>Laura Brege(15)</t>
  </si>
  <si>
    <t>Edmund P. Harrigan, M.D.(16)</t>
  </si>
  <si>
    <t>James Daly(17)</t>
  </si>
  <si>
    <t>All current directors and executive officers as a group (11 persons)(18)</t>
  </si>
  <si>
    <t>29.4%</t>
  </si>
  <si>
    <t>Name</t>
  </si>
  <si>
    <t>2018 Annual
Bonus
Achieved (as
% of Target)</t>
  </si>
  <si>
    <t>2018 Target
Bonus (as % of
Base Salary)</t>
  </si>
  <si>
    <t>Actual Bonus
for 2018 (as %
of Base Salary)</t>
  </si>
  <si>
    <t>Stephen Davis</t>
  </si>
  <si>
    <t>77%</t>
  </si>
  <si>
    <t>70%</t>
  </si>
  <si>
    <t>54%</t>
  </si>
  <si>
    <t>Todd Young(1)</t>
  </si>
  <si>
    <t>0%</t>
  </si>
  <si>
    <t>45%</t>
  </si>
  <si>
    <t>Srdjan Stankovic</t>
  </si>
  <si>
    <t>65%</t>
  </si>
  <si>
    <t>50%</t>
  </si>
  <si>
    <t>Austin Kim(2)</t>
  </si>
  <si>
    <t>Michael Yang</t>
  </si>
  <si>
    <t>39%</t>
  </si>
  <si>
    <t>Percent of Q4
Special Bonus
Achieved</t>
  </si>
  <si>
    <t>Special Bonus
Target</t>
  </si>
  <si>
    <t>Overall
Special Bonus
%</t>
  </si>
  <si>
    <t>75%</t>
  </si>
  <si>
    <t>28%</t>
  </si>
  <si>
    <t>21%</t>
  </si>
  <si>
    <t>10%</t>
  </si>
  <si>
    <t>Performance-Based Stock Options</t>
  </si>
  <si>
    <t>Performance Option Earn Out Schedule</t>
  </si>
  <si>
    <t>Total Points
Earned</t>
  </si>
  <si>
    <t>Awards Earned
(% Target)</t>
  </si>
  <si>
    <t>&lt;4</t>
  </si>
  <si>
    <t>100%</t>
  </si>
  <si>
    <t>125%</t>
  </si>
  <si>
    <t>150%</t>
  </si>
  <si>
    <t>175%</t>
  </si>
  <si>
    <t>☐24</t>
  </si>
  <si>
    <t>200%</t>
  </si>
  <si>
    <t>Goal Category</t>
  </si>
  <si>
    <t>Performance Period*</t>
  </si>
  <si>
    <t>Weighting</t>
  </si>
  <si>
    <t>NUPLAZID revenue achievement</t>
  </si>
  <si>
    <t>2019-2023</t>
  </si>
  <si>
    <t>29% of available points</t>
  </si>
  <si>
    <t>FDA approval of additional uses of pimavanserin</t>
  </si>
  <si>
    <t>2020-2023</t>
  </si>
  <si>
    <t>52% of available points</t>
  </si>
  <si>
    <t>Development and approval of non-pimavanserin
compound(s)</t>
  </si>
  <si>
    <t>2021-2023</t>
  </si>
  <si>
    <t>19% of available points</t>
  </si>
  <si>
    <t>Time-Based Restricted Stock Units</t>
  </si>
  <si>
    <t>2018 Realizable Total Compensation</t>
  </si>
  <si>
    <t>2018 Total</t>
  </si>
  <si>
    <t>Difference</t>
  </si>
  <si>
    <t>Salary</t>
  </si>
  <si>
    <t>+</t>
  </si>
  <si>
    <t>Actual
Annual
Incentive</t>
  </si>
  <si>
    <t>Special
Q4
Bonus</t>
  </si>
  <si>
    <t>Realizable
Award
Value(1)</t>
  </si>
  <si>
    <t>All Other
Compensation</t>
  </si>
  <si>
    <t>-</t>
  </si>
  <si>
    <t>Compensation
Disclosed</t>
  </si>
  <si>
    <t>($)</t>
  </si>
  <si>
    <t>%</t>
  </si>
  <si>
    <t>-75.5%</t>
  </si>
  <si>
    <t>Todd Young(2)</t>
  </si>
  <si>
    <t>-68.1%</t>
  </si>
  <si>
    <t>-74.4%</t>
  </si>
  <si>
    <t>Austin Kim(3)</t>
  </si>
  <si>
    <t>-75.6%</t>
  </si>
  <si>
    <t>-67.4%</t>
  </si>
  <si>
    <t>Summary Compensation</t>
  </si>
  <si>
    <t>Title</t>
  </si>
  <si>
    <t>Year</t>
  </si>
  <si>
    <t>Salary
($)</t>
  </si>
  <si>
    <t>Bonus
($)(1)</t>
  </si>
  <si>
    <t>Stock
Awards
($)(2)</t>
  </si>
  <si>
    <t>Option
Awards
($)(3)</t>
  </si>
  <si>
    <t>Non-Equity
Incentive Plan
Compensation
($)(4)</t>
  </si>
  <si>
    <t>All Other
Compensation
($)</t>
  </si>
  <si>
    <t>Total ($)</t>
  </si>
  <si>
    <t>Stephen Davis(5)</t>
  </si>
  <si>
    <t>Chief Executive Officer</t>
  </si>
  <si>
    <t>2018
 2017
2016</t>
  </si>
  <si>
    <t>719,833
 700,000
675,992</t>
  </si>
  <si>
    <t>  
   
437,705</t>
  </si>
  <si>
    <t>505,400
   
</t>
  </si>
  <si>
    <t>4,771,631
 13,905,418
8,133,720</t>
  </si>
  <si>
    <t>493,806
 535,938
</t>
  </si>
  <si>
    <t>17,362
 16,790
14,030</t>
  </si>
  <si>
    <t>6,002,632
 15,158,146
9,261,447</t>
  </si>
  <si>
    <t>Todd Young(6)</t>
  </si>
  <si>
    <t>Former Executive Vice President, Chief Financial Officer</t>
  </si>
  <si>
    <t>350,568
 409,542
147,462</t>
  </si>
  <si>
    <t>  
   
61,381</t>
  </si>
  <si>
    <t>99,761
   
</t>
  </si>
  <si>
    <t>973,878
 2,675,273
4,287,440</t>
  </si>
  <si>
    <t>  
 201,572
</t>
  </si>
  <si>
    <t>61,887
 15,232
200,260</t>
  </si>
  <si>
    <t>1,386,333
 3,301,619
4,696,543</t>
  </si>
  <si>
    <t>Srdjan Stankovic(7)</t>
  </si>
  <si>
    <t>President</t>
  </si>
  <si>
    <t>524,785
 489,844
475,000</t>
  </si>
  <si>
    <t>  
   
219,688</t>
  </si>
  <si>
    <t>705,700
   
</t>
  </si>
  <si>
    <t>4,094,313
 6,420,193
2,033,430</t>
  </si>
  <si>
    <t>334,289
 267,883
</t>
  </si>
  <si>
    <t>19,294
 18,549
15,100</t>
  </si>
  <si>
    <t>4,972,681
 7,196,469
2,743,218</t>
  </si>
  <si>
    <t>Austin Kim(8)</t>
  </si>
  <si>
    <t>Executive Vice President, General Counsel, and Secretary</t>
  </si>
  <si>
    <t>Michael Yang(9)</t>
  </si>
  <si>
    <t>Executive Vice President, Chief Commercial Officer</t>
  </si>
  <si>
    <t>2018
 2017</t>
  </si>
  <si>
    <t>485,250
 361,731</t>
  </si>
  <si>
    <t>  
 </t>
  </si>
  <si>
    <t>212,800
 </t>
  </si>
  <si>
    <t>2,077,607
 11,460,367</t>
  </si>
  <si>
    <t>237,773
 197,822</t>
  </si>
  <si>
    <t>169,480
 84,028</t>
  </si>
  <si>
    <t>2,970,110
 12,103,948</t>
  </si>
  <si>
    <t>Grants of Plan-Based Awards in Fiscal 2018</t>
  </si>
  <si>
    <t>Estimated Future Payouts
Under Non-Equity
Incentive Plan Awards(1)</t>
  </si>
  <si>
    <t>Estimated Future Payouts
Under Equity
Incentive Plan Awards(2)</t>
  </si>
  <si>
    <t>All Other
Equity
Awards:
Number of
Securities
Underlying
RSUs
(#)(3)</t>
  </si>
  <si>
    <t>All Other
Option
Awards:
Number
of
Securities
Underlying
Options
(#)(4)</t>
  </si>
  <si>
    <t>Exercise or
Base Price
of Option
Awards
($)(5)</t>
  </si>
  <si>
    <t>Grant Date
Fair Value
of Option
Awards
($)(6)</t>
  </si>
  <si>
    <t>Grant
Date</t>
  </si>
  <si>
    <t>Threshold
($)</t>
  </si>
  <si>
    <t>Target
($)</t>
  </si>
  <si>
    <t>Maximum
($)</t>
  </si>
  <si>
    <t>N/A</t>
  </si>
  <si>
    <t>4/18/2018</t>
  </si>
  <si>
    <t>10/15/2018</t>
  </si>
  <si>
    <t>Todd Young</t>
  </si>
  <si>
    <t>11/19/2018</t>
  </si>
  <si>
    <t>Austin Kim(7)</t>
  </si>
  <si>
    <t>7/18/2018</t>
  </si>
  <si>
    <t>Outstanding Equity Awards at December 31, 2018</t>
  </si>
  <si>
    <t>Option Awards</t>
  </si>
  <si>
    <t>Stock Awards</t>
  </si>
  <si>
    <t>Number of
Securities
Underlying
Unexercised
Options
Exercisable(1)</t>
  </si>
  <si>
    <t>Number of
Securities
Underlying
Unexercised
Options
Unexercisable(1)</t>
  </si>
  <si>
    <t>Equity
Incentive
Plan
awards:
Number of
Securities
Underlying
Unexercised
Unearned
Options(2)</t>
  </si>
  <si>
    <t>Vesting
Commencement
Date</t>
  </si>
  <si>
    <t>Option
Exercise
Price</t>
  </si>
  <si>
    <t>Option
Expiration
Date</t>
  </si>
  <si>
    <t>Number of
Shares That
Have Not
Vested(3)</t>
  </si>
  <si>
    <t>Market
Value of
Shares That
Have Not
Vested</t>
  </si>
  <si>
    <t>7/15/2014</t>
  </si>
  <si>
    <t>7/14/2024</t>
  </si>
  <si>
    <t>3/20/2015</t>
  </si>
  <si>
    <t>3/19/2025</t>
  </si>
  <si>
    <t>9/1/2015</t>
  </si>
  <si>
    <t>8/31/2025</t>
  </si>
  <si>
    <t>3/15/2016</t>
  </si>
  <si>
    <t>3/14/2026</t>
  </si>
  <si>
    <t>3/8/2017</t>
  </si>
  <si>
    <t>3/7/2027</t>
  </si>
  <si>
    <t>8/3/2017</t>
  </si>
  <si>
    <t>8/2/2027</t>
  </si>
  <si>
    <t>9/7/2017</t>
  </si>
  <si>
    <t>9/6/2027</t>
  </si>
  <si>
    <t>4/17/2028</t>
  </si>
  <si>
    <t>10/14/2028</t>
  </si>
  <si>
    <t>8/22/2016</t>
  </si>
  <si>
    <t>8/21/2026</t>
  </si>
  <si>
    <t>11/25/2015</t>
  </si>
  <si>
    <t>11/24/2025</t>
  </si>
  <si>
    <t>11/18/2028</t>
  </si>
  <si>
    <t>3/29/2017</t>
  </si>
  <si>
    <t>3/28/2027</t>
  </si>
  <si>
    <t>Austin Kim</t>
  </si>
  <si>
    <t>7/17/2028</t>
  </si>
  <si>
    <t>Director Compensation</t>
  </si>
  <si>
    <t>Annual Retainer</t>
  </si>
  <si>
    <t>Additional Retainer for Board Chair</t>
  </si>
  <si>
    <t>Additional Retainer for Audit Chair</t>
  </si>
  <si>
    <t>Additional Retainer for Audit Member (non-Chair)</t>
  </si>
  <si>
    <t>Additional Retainer for Compensation Chair</t>
  </si>
  <si>
    <t>Additional Retainer for Compensation Member
(non-Chair)</t>
  </si>
  <si>
    <t>Additional Retainer for Nominating and Corporate Governance Chair</t>
  </si>
  <si>
    <t>Additional Retainer for Nominating and Corporate Governance Member
(non-Chair)</t>
  </si>
  <si>
    <t>Fees Earned or
Paid in Cash(1)</t>
  </si>
  <si>
    <t>Option
Awards(2)</t>
  </si>
  <si>
    <t>Stephen R. Biggar, M.D., Ph.D.(3)</t>
  </si>
  <si>
    <t>Julian C. Baker(4)</t>
  </si>
  <si>
    <t>Laura Brege(5)</t>
  </si>
  <si>
    <t>James Daly(6)</t>
  </si>
  <si>
    <t>Edmund P. Harrigan, M.D.(7)</t>
  </si>
  <si>
    <t>Daniel Soland(8)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</si>
</sst>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 wrapText="1"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</row>
    <row r="6" spans="1:12" ht="15">
      <c r="A6" t="s">
        <v>5</v>
      </c>
      <c r="D6" s="4" t="s">
        <v>6</v>
      </c>
      <c r="H6" s="4" t="s">
        <v>7</v>
      </c>
      <c r="L6" s="4" t="s">
        <v>8</v>
      </c>
    </row>
    <row r="7" spans="1:12" ht="15">
      <c r="A7" t="s">
        <v>9</v>
      </c>
      <c r="D7" s="4" t="s">
        <v>10</v>
      </c>
      <c r="H7" s="4" t="s">
        <v>11</v>
      </c>
      <c r="L7" s="4" t="s">
        <v>12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43" width="8.7109375" style="0" customWidth="1"/>
    <col min="44" max="44" width="10.7109375" style="0" customWidth="1"/>
    <col min="45" max="51" width="8.7109375" style="0" customWidth="1"/>
    <col min="52" max="52" width="10.7109375" style="0" customWidth="1"/>
    <col min="53" max="59" width="8.7109375" style="0" customWidth="1"/>
    <col min="60" max="60" width="10.7109375" style="0" customWidth="1"/>
    <col min="61" max="63" width="8.7109375" style="0" customWidth="1"/>
    <col min="64" max="64" width="6.7109375" style="0" customWidth="1"/>
    <col min="65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64" ht="15">
      <c r="C5" s="3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U5" s="16"/>
      <c r="AV5" s="16"/>
      <c r="AY5" s="3" t="s">
        <v>109</v>
      </c>
      <c r="AZ5" s="3"/>
      <c r="BC5" s="16"/>
      <c r="BD5" s="16"/>
      <c r="BG5" s="3" t="s">
        <v>110</v>
      </c>
      <c r="BH5" s="3"/>
      <c r="BI5" s="3"/>
      <c r="BJ5" s="3"/>
      <c r="BK5" s="3"/>
      <c r="BL5" s="3"/>
    </row>
    <row r="6" spans="1:64" ht="39.75" customHeight="1">
      <c r="A6" s="2" t="s">
        <v>60</v>
      </c>
      <c r="C6" s="3" t="s">
        <v>111</v>
      </c>
      <c r="D6" s="3"/>
      <c r="G6" s="3" t="s">
        <v>112</v>
      </c>
      <c r="H6" s="3"/>
      <c r="K6" s="7" t="s">
        <v>113</v>
      </c>
      <c r="L6" s="7"/>
      <c r="O6" s="3" t="s">
        <v>112</v>
      </c>
      <c r="P6" s="3"/>
      <c r="S6" s="7" t="s">
        <v>114</v>
      </c>
      <c r="T6" s="7"/>
      <c r="W6" s="3" t="s">
        <v>112</v>
      </c>
      <c r="X6" s="3"/>
      <c r="AA6" s="7" t="s">
        <v>115</v>
      </c>
      <c r="AB6" s="7"/>
      <c r="AE6" s="3" t="s">
        <v>112</v>
      </c>
      <c r="AF6" s="3"/>
      <c r="AI6" s="7" t="s">
        <v>116</v>
      </c>
      <c r="AJ6" s="7"/>
      <c r="AM6" s="3" t="e">
        <f>#N/A</f>
        <v>#N/A</v>
      </c>
      <c r="AN6" s="3"/>
      <c r="AQ6" s="3" t="s">
        <v>26</v>
      </c>
      <c r="AR6" s="3"/>
      <c r="AU6" s="3" t="s">
        <v>117</v>
      </c>
      <c r="AV6" s="3"/>
      <c r="AY6" s="7" t="s">
        <v>118</v>
      </c>
      <c r="AZ6" s="7"/>
      <c r="BC6" s="3" t="e">
        <f>#N/A</f>
        <v>#N/A</v>
      </c>
      <c r="BD6" s="3"/>
      <c r="BG6" s="3" t="s">
        <v>119</v>
      </c>
      <c r="BH6" s="3"/>
      <c r="BK6" s="3" t="s">
        <v>120</v>
      </c>
      <c r="BL6" s="3"/>
    </row>
    <row r="7" spans="1:64" ht="15">
      <c r="A7" t="s">
        <v>64</v>
      </c>
      <c r="C7" s="10">
        <v>719833</v>
      </c>
      <c r="D7" s="10"/>
      <c r="K7" s="10">
        <v>387990</v>
      </c>
      <c r="L7" s="10"/>
      <c r="S7" s="10">
        <v>105816</v>
      </c>
      <c r="T7" s="10"/>
      <c r="AA7" s="10">
        <v>384038</v>
      </c>
      <c r="AB7" s="10"/>
      <c r="AI7" s="9" t="s">
        <v>25</v>
      </c>
      <c r="AJ7" s="9"/>
      <c r="AQ7" s="10">
        <v>1597677</v>
      </c>
      <c r="AR7" s="10"/>
      <c r="AY7" s="10">
        <v>6508032</v>
      </c>
      <c r="AZ7" s="10"/>
      <c r="BH7" s="17">
        <v>-4910356</v>
      </c>
      <c r="BL7" s="4" t="s">
        <v>121</v>
      </c>
    </row>
    <row r="8" spans="1:64" ht="15">
      <c r="A8" t="s">
        <v>122</v>
      </c>
      <c r="D8" s="5">
        <v>350568</v>
      </c>
      <c r="L8" s="4" t="s">
        <v>17</v>
      </c>
      <c r="T8" s="4" t="s">
        <v>17</v>
      </c>
      <c r="AB8" s="5">
        <v>75805</v>
      </c>
      <c r="AJ8" s="5">
        <v>47087</v>
      </c>
      <c r="AR8" s="5">
        <v>473460</v>
      </c>
      <c r="AZ8" s="5">
        <v>1486094</v>
      </c>
      <c r="BH8" s="17">
        <v>-1012634</v>
      </c>
      <c r="BL8" s="4" t="s">
        <v>123</v>
      </c>
    </row>
    <row r="9" spans="1:64" ht="15">
      <c r="A9" t="s">
        <v>71</v>
      </c>
      <c r="D9" s="5">
        <v>524785</v>
      </c>
      <c r="L9" s="5">
        <v>262655</v>
      </c>
      <c r="T9" s="5">
        <v>71634</v>
      </c>
      <c r="AB9" s="5">
        <v>596269</v>
      </c>
      <c r="AJ9" s="4" t="s">
        <v>17</v>
      </c>
      <c r="AR9" s="5">
        <v>1455343</v>
      </c>
      <c r="AZ9" s="5">
        <v>5678381</v>
      </c>
      <c r="BH9" s="17">
        <v>-4223038</v>
      </c>
      <c r="BL9" s="4" t="s">
        <v>124</v>
      </c>
    </row>
    <row r="10" spans="1:64" ht="15">
      <c r="A10" t="s">
        <v>125</v>
      </c>
      <c r="D10" s="5">
        <v>195704</v>
      </c>
      <c r="L10" s="5">
        <v>67811</v>
      </c>
      <c r="T10" s="5">
        <v>18495</v>
      </c>
      <c r="AB10" s="4" t="s">
        <v>17</v>
      </c>
      <c r="AJ10" s="5">
        <v>236633</v>
      </c>
      <c r="AR10" s="5">
        <v>518643</v>
      </c>
      <c r="AZ10" s="5">
        <v>2126212</v>
      </c>
      <c r="BH10" s="17">
        <v>-1607569</v>
      </c>
      <c r="BL10" s="4" t="s">
        <v>126</v>
      </c>
    </row>
    <row r="11" spans="1:64" ht="15">
      <c r="A11" t="s">
        <v>75</v>
      </c>
      <c r="D11" s="5">
        <v>485250</v>
      </c>
      <c r="L11" s="5">
        <v>186821</v>
      </c>
      <c r="T11" s="5">
        <v>50952</v>
      </c>
      <c r="AB11" s="5">
        <v>161700</v>
      </c>
      <c r="AJ11" s="5">
        <v>152118</v>
      </c>
      <c r="AR11" s="5">
        <v>1036841</v>
      </c>
      <c r="AZ11" s="5">
        <v>3182910</v>
      </c>
      <c r="BH11" s="17">
        <v>-2146069</v>
      </c>
      <c r="BL11" s="4" t="s">
        <v>127</v>
      </c>
    </row>
  </sheetData>
  <sheetProtection selectLockedCells="1" selectUnlockedCells="1"/>
  <mergeCells count="29">
    <mergeCell ref="A2:F2"/>
    <mergeCell ref="C5:AR5"/>
    <mergeCell ref="AU5:AV5"/>
    <mergeCell ref="AY5:AZ5"/>
    <mergeCell ref="BC5:BD5"/>
    <mergeCell ref="BG5:BL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BC6:BD6"/>
    <mergeCell ref="BG6:BH6"/>
    <mergeCell ref="BK6:BL6"/>
    <mergeCell ref="C7:D7"/>
    <mergeCell ref="K7:L7"/>
    <mergeCell ref="S7:T7"/>
    <mergeCell ref="AA7:AB7"/>
    <mergeCell ref="AI7:AJ7"/>
    <mergeCell ref="AQ7:AR7"/>
    <mergeCell ref="AY7:AZ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6.7109375" style="0" customWidth="1"/>
    <col min="4" max="5" width="8.7109375" style="0" customWidth="1"/>
    <col min="6" max="6" width="15.7109375" style="0" customWidth="1"/>
    <col min="7" max="9" width="8.7109375" style="0" customWidth="1"/>
    <col min="10" max="10" width="24.7109375" style="0" customWidth="1"/>
    <col min="11" max="13" width="8.7109375" style="0" customWidth="1"/>
    <col min="14" max="14" width="16.7109375" style="0" customWidth="1"/>
    <col min="15" max="17" width="8.7109375" style="0" customWidth="1"/>
    <col min="18" max="18" width="19.7109375" style="0" customWidth="1"/>
    <col min="19" max="21" width="8.7109375" style="0" customWidth="1"/>
    <col min="22" max="22" width="31.7109375" style="0" customWidth="1"/>
    <col min="23" max="25" width="8.7109375" style="0" customWidth="1"/>
    <col min="26" max="26" width="45.7109375" style="0" customWidth="1"/>
    <col min="27" max="29" width="8.7109375" style="0" customWidth="1"/>
    <col min="30" max="30" width="26.7109375" style="0" customWidth="1"/>
    <col min="31" max="33" width="8.7109375" style="0" customWidth="1"/>
    <col min="34" max="34" width="31.7109375" style="0" customWidth="1"/>
    <col min="35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2:35" ht="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39.75" customHeight="1">
      <c r="A6" s="2" t="s">
        <v>60</v>
      </c>
      <c r="C6" s="13" t="s">
        <v>129</v>
      </c>
      <c r="E6" s="2"/>
      <c r="F6" s="13" t="s">
        <v>130</v>
      </c>
      <c r="G6" s="2"/>
      <c r="I6" s="2"/>
      <c r="J6" s="18" t="s">
        <v>131</v>
      </c>
      <c r="K6" s="2"/>
      <c r="M6" s="2"/>
      <c r="N6" s="18" t="s">
        <v>132</v>
      </c>
      <c r="O6" s="2"/>
      <c r="Q6" s="2"/>
      <c r="R6" s="18" t="s">
        <v>133</v>
      </c>
      <c r="S6" s="2"/>
      <c r="U6" s="2"/>
      <c r="V6" s="18" t="s">
        <v>134</v>
      </c>
      <c r="W6" s="2"/>
      <c r="Y6" s="2"/>
      <c r="Z6" s="18" t="s">
        <v>135</v>
      </c>
      <c r="AA6" s="2"/>
      <c r="AC6" s="2"/>
      <c r="AD6" s="18" t="s">
        <v>136</v>
      </c>
      <c r="AE6" s="2"/>
      <c r="AG6" s="2"/>
      <c r="AH6" s="13" t="s">
        <v>137</v>
      </c>
      <c r="AI6" s="2"/>
    </row>
    <row r="7" spans="1:34" ht="39.75" customHeight="1">
      <c r="A7" t="s">
        <v>138</v>
      </c>
      <c r="C7" t="s">
        <v>139</v>
      </c>
      <c r="F7" s="19" t="s">
        <v>140</v>
      </c>
      <c r="J7" s="19" t="s">
        <v>141</v>
      </c>
      <c r="N7" s="19" t="s">
        <v>142</v>
      </c>
      <c r="R7" s="19" t="s">
        <v>143</v>
      </c>
      <c r="V7" s="19" t="s">
        <v>144</v>
      </c>
      <c r="Z7" s="19" t="s">
        <v>145</v>
      </c>
      <c r="AD7" s="19" t="s">
        <v>146</v>
      </c>
      <c r="AH7" s="19" t="s">
        <v>147</v>
      </c>
    </row>
    <row r="8" spans="2:35" ht="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4" ht="39.75" customHeight="1">
      <c r="A9" t="s">
        <v>148</v>
      </c>
      <c r="C9" t="s">
        <v>149</v>
      </c>
      <c r="F9" s="19" t="s">
        <v>140</v>
      </c>
      <c r="J9" s="19" t="s">
        <v>150</v>
      </c>
      <c r="N9" s="19" t="s">
        <v>151</v>
      </c>
      <c r="R9" s="19" t="s">
        <v>152</v>
      </c>
      <c r="V9" s="19" t="s">
        <v>153</v>
      </c>
      <c r="Z9" s="19" t="s">
        <v>154</v>
      </c>
      <c r="AD9" s="19" t="s">
        <v>155</v>
      </c>
      <c r="AH9" s="19" t="s">
        <v>156</v>
      </c>
    </row>
    <row r="10" spans="2:35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4" ht="39.75" customHeight="1">
      <c r="A11" t="s">
        <v>157</v>
      </c>
      <c r="C11" t="s">
        <v>158</v>
      </c>
      <c r="F11" s="19" t="s">
        <v>140</v>
      </c>
      <c r="J11" s="19" t="s">
        <v>159</v>
      </c>
      <c r="N11" s="19" t="s">
        <v>160</v>
      </c>
      <c r="R11" s="19" t="s">
        <v>161</v>
      </c>
      <c r="V11" s="19" t="s">
        <v>162</v>
      </c>
      <c r="Z11" s="19" t="s">
        <v>163</v>
      </c>
      <c r="AD11" s="19" t="s">
        <v>164</v>
      </c>
      <c r="AH11" s="19" t="s">
        <v>165</v>
      </c>
    </row>
    <row r="12" spans="2:35" ht="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4" ht="15">
      <c r="A13" t="s">
        <v>166</v>
      </c>
      <c r="C13" t="s">
        <v>167</v>
      </c>
      <c r="F13" s="4">
        <v>2018</v>
      </c>
      <c r="J13" s="5">
        <v>195704</v>
      </c>
      <c r="N13" s="5">
        <v>200000</v>
      </c>
      <c r="R13" s="4" t="s">
        <v>17</v>
      </c>
      <c r="V13" s="5">
        <v>1597106</v>
      </c>
      <c r="Z13" s="5">
        <v>86306</v>
      </c>
      <c r="AD13" s="5">
        <v>47096</v>
      </c>
      <c r="AH13" s="5">
        <v>2126212</v>
      </c>
    </row>
    <row r="14" spans="2:35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4" ht="39.75" customHeight="1">
      <c r="A15" t="s">
        <v>168</v>
      </c>
      <c r="C15" t="s">
        <v>169</v>
      </c>
      <c r="F15" s="19" t="s">
        <v>170</v>
      </c>
      <c r="J15" s="19" t="s">
        <v>171</v>
      </c>
      <c r="N15" s="19" t="s">
        <v>172</v>
      </c>
      <c r="R15" s="19" t="s">
        <v>173</v>
      </c>
      <c r="V15" s="19" t="s">
        <v>174</v>
      </c>
      <c r="Z15" s="19" t="s">
        <v>175</v>
      </c>
      <c r="AD15" s="19" t="s">
        <v>176</v>
      </c>
      <c r="AH15" s="19" t="s">
        <v>177</v>
      </c>
    </row>
  </sheetData>
  <sheetProtection selectLockedCells="1" selectUnlockedCells="1"/>
  <mergeCells count="46">
    <mergeCell ref="A2:F2"/>
    <mergeCell ref="B5:C5"/>
    <mergeCell ref="D5:G5"/>
    <mergeCell ref="H5:K5"/>
    <mergeCell ref="L5:O5"/>
    <mergeCell ref="P5:S5"/>
    <mergeCell ref="T5:W5"/>
    <mergeCell ref="X5:AA5"/>
    <mergeCell ref="AB5:AE5"/>
    <mergeCell ref="AF5:AI5"/>
    <mergeCell ref="B8:C8"/>
    <mergeCell ref="D8:G8"/>
    <mergeCell ref="H8:K8"/>
    <mergeCell ref="L8:O8"/>
    <mergeCell ref="P8:S8"/>
    <mergeCell ref="T8:W8"/>
    <mergeCell ref="X8:AA8"/>
    <mergeCell ref="AB8:AE8"/>
    <mergeCell ref="AF8:AI8"/>
    <mergeCell ref="B10:C10"/>
    <mergeCell ref="D10:G10"/>
    <mergeCell ref="H10:K10"/>
    <mergeCell ref="L10:O10"/>
    <mergeCell ref="P10:S10"/>
    <mergeCell ref="T10:W10"/>
    <mergeCell ref="X10:AA10"/>
    <mergeCell ref="AB10:AE10"/>
    <mergeCell ref="AF10:AI10"/>
    <mergeCell ref="B12:C12"/>
    <mergeCell ref="D12:G12"/>
    <mergeCell ref="H12:K12"/>
    <mergeCell ref="L12:O12"/>
    <mergeCell ref="P12:S12"/>
    <mergeCell ref="T12:W12"/>
    <mergeCell ref="X12:AA12"/>
    <mergeCell ref="AB12:AE12"/>
    <mergeCell ref="AF12:AI12"/>
    <mergeCell ref="B14:C14"/>
    <mergeCell ref="D14:G14"/>
    <mergeCell ref="H14:K14"/>
    <mergeCell ref="L14:O14"/>
    <mergeCell ref="P14:S14"/>
    <mergeCell ref="T14:W14"/>
    <mergeCell ref="X14:AA14"/>
    <mergeCell ref="AB14:AE14"/>
    <mergeCell ref="AF14:AI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R3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3:44" ht="39.75" customHeight="1">
      <c r="C5" s="16"/>
      <c r="D5" s="16"/>
      <c r="G5" s="7" t="s">
        <v>179</v>
      </c>
      <c r="H5" s="7"/>
      <c r="I5" s="7"/>
      <c r="J5" s="7"/>
      <c r="K5" s="7"/>
      <c r="L5" s="7"/>
      <c r="M5" s="7"/>
      <c r="N5" s="7"/>
      <c r="O5" s="7"/>
      <c r="P5" s="7"/>
      <c r="S5" s="7" t="s">
        <v>180</v>
      </c>
      <c r="T5" s="7"/>
      <c r="U5" s="7"/>
      <c r="V5" s="7"/>
      <c r="W5" s="7"/>
      <c r="X5" s="7"/>
      <c r="Y5" s="7"/>
      <c r="Z5" s="7"/>
      <c r="AA5" s="7"/>
      <c r="AB5" s="7"/>
      <c r="AE5" s="7" t="s">
        <v>181</v>
      </c>
      <c r="AF5" s="7"/>
      <c r="AI5" s="7" t="s">
        <v>182</v>
      </c>
      <c r="AJ5" s="7"/>
      <c r="AM5" s="7" t="s">
        <v>183</v>
      </c>
      <c r="AN5" s="7"/>
      <c r="AQ5" s="7" t="s">
        <v>184</v>
      </c>
      <c r="AR5" s="7"/>
    </row>
    <row r="6" spans="1:44" ht="39.75" customHeight="1">
      <c r="A6" s="2" t="s">
        <v>60</v>
      </c>
      <c r="C6" s="7" t="s">
        <v>185</v>
      </c>
      <c r="D6" s="7"/>
      <c r="G6" s="7" t="s">
        <v>186</v>
      </c>
      <c r="H6" s="7"/>
      <c r="K6" s="7" t="s">
        <v>187</v>
      </c>
      <c r="L6" s="7"/>
      <c r="AE6" s="7" t="s">
        <v>188</v>
      </c>
      <c r="AF6" s="7"/>
      <c r="AI6" s="7" t="s">
        <v>186</v>
      </c>
      <c r="AJ6" s="7"/>
      <c r="AM6" s="7" t="s">
        <v>187</v>
      </c>
      <c r="AN6" s="7"/>
      <c r="AQ6" s="7" t="s">
        <v>188</v>
      </c>
      <c r="AR6" s="7"/>
    </row>
    <row r="7" spans="1:44" ht="15">
      <c r="A7" t="s">
        <v>64</v>
      </c>
      <c r="D7" s="4" t="s">
        <v>189</v>
      </c>
      <c r="H7" s="4" t="s">
        <v>17</v>
      </c>
      <c r="L7" s="5">
        <v>503883</v>
      </c>
      <c r="P7" s="5">
        <v>755825</v>
      </c>
      <c r="T7" s="4" t="s">
        <v>17</v>
      </c>
      <c r="X7" s="4" t="s">
        <v>17</v>
      </c>
      <c r="AB7" s="4" t="s">
        <v>17</v>
      </c>
      <c r="AF7" s="4" t="s">
        <v>17</v>
      </c>
      <c r="AJ7" s="4" t="s">
        <v>17</v>
      </c>
      <c r="AN7" s="4" t="s">
        <v>17</v>
      </c>
      <c r="AR7" s="4" t="s">
        <v>17</v>
      </c>
    </row>
    <row r="8" spans="4:44" ht="15">
      <c r="D8" s="4" t="s">
        <v>190</v>
      </c>
      <c r="H8" s="4" t="s">
        <v>17</v>
      </c>
      <c r="L8" s="4" t="s">
        <v>17</v>
      </c>
      <c r="P8" s="4" t="s">
        <v>17</v>
      </c>
      <c r="T8" s="5">
        <v>22500</v>
      </c>
      <c r="X8" s="5">
        <v>45000</v>
      </c>
      <c r="AB8" s="5">
        <v>90000</v>
      </c>
      <c r="AF8" s="4" t="s">
        <v>17</v>
      </c>
      <c r="AJ8" s="4" t="s">
        <v>17</v>
      </c>
      <c r="AN8" s="20">
        <v>19.98</v>
      </c>
      <c r="AR8" s="5">
        <v>1170320</v>
      </c>
    </row>
    <row r="9" spans="4:44" ht="15">
      <c r="D9" s="4" t="s">
        <v>190</v>
      </c>
      <c r="H9" s="4" t="s">
        <v>17</v>
      </c>
      <c r="L9" s="4" t="s">
        <v>17</v>
      </c>
      <c r="P9" s="4" t="s">
        <v>17</v>
      </c>
      <c r="T9" s="4" t="s">
        <v>17</v>
      </c>
      <c r="X9" s="4" t="s">
        <v>17</v>
      </c>
      <c r="AB9" s="4" t="s">
        <v>17</v>
      </c>
      <c r="AF9" s="4" t="s">
        <v>17</v>
      </c>
      <c r="AJ9" s="5">
        <v>135000</v>
      </c>
      <c r="AN9" s="20">
        <v>19.98</v>
      </c>
      <c r="AR9" s="5">
        <v>1758011</v>
      </c>
    </row>
    <row r="10" spans="4:44" ht="15">
      <c r="D10" s="4" t="s">
        <v>191</v>
      </c>
      <c r="H10" s="4" t="s">
        <v>17</v>
      </c>
      <c r="L10" s="4" t="s">
        <v>17</v>
      </c>
      <c r="P10" s="4" t="s">
        <v>17</v>
      </c>
      <c r="T10" s="4" t="s">
        <v>17</v>
      </c>
      <c r="X10" s="4" t="s">
        <v>17</v>
      </c>
      <c r="AB10" s="4" t="s">
        <v>17</v>
      </c>
      <c r="AF10" s="4" t="s">
        <v>17</v>
      </c>
      <c r="AJ10" s="5">
        <v>95000</v>
      </c>
      <c r="AN10" s="20">
        <v>21.28</v>
      </c>
      <c r="AR10" s="5">
        <v>1210243</v>
      </c>
    </row>
    <row r="11" spans="4:44" ht="15">
      <c r="D11" s="4" t="s">
        <v>191</v>
      </c>
      <c r="H11" s="4" t="s">
        <v>17</v>
      </c>
      <c r="L11" s="4" t="s">
        <v>17</v>
      </c>
      <c r="P11" s="4" t="s">
        <v>17</v>
      </c>
      <c r="T11" s="4" t="s">
        <v>17</v>
      </c>
      <c r="X11" s="4" t="s">
        <v>17</v>
      </c>
      <c r="AB11" s="4" t="s">
        <v>17</v>
      </c>
      <c r="AF11" s="5">
        <v>23750</v>
      </c>
      <c r="AJ11" s="4" t="s">
        <v>17</v>
      </c>
      <c r="AN11" s="4" t="s">
        <v>17</v>
      </c>
      <c r="AR11" s="5">
        <v>505400</v>
      </c>
    </row>
    <row r="12" spans="4:44" ht="15">
      <c r="D12" s="4" t="s">
        <v>191</v>
      </c>
      <c r="H12" s="4" t="s">
        <v>17</v>
      </c>
      <c r="L12" s="4" t="s">
        <v>17</v>
      </c>
      <c r="P12" s="4" t="s">
        <v>17</v>
      </c>
      <c r="T12" s="5">
        <v>23750</v>
      </c>
      <c r="X12" s="5">
        <v>47500</v>
      </c>
      <c r="AB12" s="5">
        <v>95000</v>
      </c>
      <c r="AF12" s="4" t="s">
        <v>17</v>
      </c>
      <c r="AJ12" s="4" t="s">
        <v>17</v>
      </c>
      <c r="AN12" s="20">
        <v>21.28</v>
      </c>
      <c r="AR12" s="5">
        <v>633057</v>
      </c>
    </row>
    <row r="13" spans="1:44" ht="15">
      <c r="A13" t="s">
        <v>192</v>
      </c>
      <c r="D13" s="4" t="s">
        <v>189</v>
      </c>
      <c r="H13" s="4" t="s">
        <v>17</v>
      </c>
      <c r="L13" s="5">
        <v>157756</v>
      </c>
      <c r="P13" s="5">
        <v>236633</v>
      </c>
      <c r="T13" s="4" t="s">
        <v>17</v>
      </c>
      <c r="X13" s="4" t="s">
        <v>17</v>
      </c>
      <c r="AB13" s="4" t="s">
        <v>17</v>
      </c>
      <c r="AF13" s="4" t="s">
        <v>17</v>
      </c>
      <c r="AJ13" s="4" t="s">
        <v>17</v>
      </c>
      <c r="AN13" s="4" t="s">
        <v>17</v>
      </c>
      <c r="AR13" s="4" t="s">
        <v>17</v>
      </c>
    </row>
    <row r="14" spans="4:44" ht="15">
      <c r="D14" s="4" t="s">
        <v>190</v>
      </c>
      <c r="H14" s="4" t="s">
        <v>17</v>
      </c>
      <c r="L14" s="4" t="s">
        <v>17</v>
      </c>
      <c r="P14" s="4" t="s">
        <v>17</v>
      </c>
      <c r="T14" s="5">
        <v>4688</v>
      </c>
      <c r="X14" s="5">
        <v>9375</v>
      </c>
      <c r="AB14" s="5">
        <v>18750</v>
      </c>
      <c r="AF14" s="4" t="s">
        <v>17</v>
      </c>
      <c r="AJ14" s="4" t="s">
        <v>17</v>
      </c>
      <c r="AN14" s="20">
        <v>19.98</v>
      </c>
      <c r="AR14" s="5">
        <v>243817</v>
      </c>
    </row>
    <row r="15" spans="4:44" ht="15">
      <c r="D15" s="4" t="s">
        <v>190</v>
      </c>
      <c r="H15" s="4" t="s">
        <v>17</v>
      </c>
      <c r="L15" s="4" t="s">
        <v>17</v>
      </c>
      <c r="P15" s="4" t="s">
        <v>17</v>
      </c>
      <c r="T15" s="4" t="s">
        <v>17</v>
      </c>
      <c r="X15" s="4" t="s">
        <v>17</v>
      </c>
      <c r="AB15" s="4" t="s">
        <v>17</v>
      </c>
      <c r="AF15" s="4" t="s">
        <v>17</v>
      </c>
      <c r="AJ15" s="5">
        <v>28125</v>
      </c>
      <c r="AN15" s="20">
        <v>19.98</v>
      </c>
      <c r="AR15" s="5">
        <v>366252</v>
      </c>
    </row>
    <row r="16" spans="4:44" ht="15">
      <c r="D16" s="4" t="s">
        <v>191</v>
      </c>
      <c r="H16" s="4" t="s">
        <v>17</v>
      </c>
      <c r="L16" s="4" t="s">
        <v>17</v>
      </c>
      <c r="P16" s="4" t="s">
        <v>17</v>
      </c>
      <c r="T16" s="4" t="s">
        <v>17</v>
      </c>
      <c r="X16" s="4" t="s">
        <v>17</v>
      </c>
      <c r="AB16" s="4" t="s">
        <v>17</v>
      </c>
      <c r="AF16" s="4" t="s">
        <v>17</v>
      </c>
      <c r="AJ16" s="5">
        <v>18750</v>
      </c>
      <c r="AN16" s="20">
        <v>21.28</v>
      </c>
      <c r="AR16" s="5">
        <v>238864</v>
      </c>
    </row>
    <row r="17" spans="4:44" ht="15">
      <c r="D17" s="4" t="s">
        <v>191</v>
      </c>
      <c r="H17" s="4" t="s">
        <v>17</v>
      </c>
      <c r="L17" s="4" t="s">
        <v>17</v>
      </c>
      <c r="P17" s="4" t="s">
        <v>17</v>
      </c>
      <c r="T17" s="4" t="s">
        <v>17</v>
      </c>
      <c r="X17" s="4" t="s">
        <v>17</v>
      </c>
      <c r="AB17" s="4" t="s">
        <v>17</v>
      </c>
      <c r="AF17" s="5">
        <v>4688</v>
      </c>
      <c r="AJ17" s="4" t="s">
        <v>17</v>
      </c>
      <c r="AN17" s="4" t="s">
        <v>17</v>
      </c>
      <c r="AR17" s="5">
        <v>99761</v>
      </c>
    </row>
    <row r="18" spans="4:44" ht="15">
      <c r="D18" s="4" t="s">
        <v>191</v>
      </c>
      <c r="H18" s="4" t="s">
        <v>17</v>
      </c>
      <c r="L18" s="4" t="s">
        <v>17</v>
      </c>
      <c r="P18" s="4" t="s">
        <v>17</v>
      </c>
      <c r="T18" s="5">
        <v>4688</v>
      </c>
      <c r="X18" s="5">
        <v>9375</v>
      </c>
      <c r="AB18" s="5">
        <v>18750</v>
      </c>
      <c r="AF18" s="4" t="s">
        <v>17</v>
      </c>
      <c r="AJ18" s="4" t="s">
        <v>17</v>
      </c>
      <c r="AN18" s="20">
        <v>21.28</v>
      </c>
      <c r="AR18" s="5">
        <v>124946</v>
      </c>
    </row>
    <row r="19" spans="1:44" ht="15">
      <c r="A19" t="s">
        <v>71</v>
      </c>
      <c r="D19" s="4" t="s">
        <v>189</v>
      </c>
      <c r="H19" s="4" t="s">
        <v>17</v>
      </c>
      <c r="L19" s="5">
        <v>341110</v>
      </c>
      <c r="P19" s="5">
        <v>511665</v>
      </c>
      <c r="T19" s="4" t="s">
        <v>17</v>
      </c>
      <c r="X19" s="4" t="s">
        <v>17</v>
      </c>
      <c r="AB19" s="4" t="s">
        <v>17</v>
      </c>
      <c r="AF19" s="4" t="s">
        <v>17</v>
      </c>
      <c r="AJ19" s="4" t="s">
        <v>17</v>
      </c>
      <c r="AN19" s="4" t="s">
        <v>17</v>
      </c>
      <c r="AR19" s="4" t="s">
        <v>17</v>
      </c>
    </row>
    <row r="20" spans="4:44" ht="15">
      <c r="D20" s="4" t="s">
        <v>190</v>
      </c>
      <c r="H20" s="4" t="s">
        <v>17</v>
      </c>
      <c r="L20" s="4" t="s">
        <v>17</v>
      </c>
      <c r="P20" s="4" t="s">
        <v>17</v>
      </c>
      <c r="T20" s="5">
        <v>11875</v>
      </c>
      <c r="X20" s="5">
        <v>23750</v>
      </c>
      <c r="AB20" s="5">
        <v>47500</v>
      </c>
      <c r="AF20" s="4" t="s">
        <v>17</v>
      </c>
      <c r="AJ20" s="4" t="s">
        <v>17</v>
      </c>
      <c r="AN20" s="20">
        <v>19.98</v>
      </c>
      <c r="AR20" s="5">
        <v>617669</v>
      </c>
    </row>
    <row r="21" spans="4:44" ht="15">
      <c r="D21" s="4" t="s">
        <v>190</v>
      </c>
      <c r="H21" s="4" t="s">
        <v>17</v>
      </c>
      <c r="L21" s="4" t="s">
        <v>17</v>
      </c>
      <c r="P21" s="4" t="s">
        <v>17</v>
      </c>
      <c r="T21" s="4" t="s">
        <v>17</v>
      </c>
      <c r="X21" s="4" t="s">
        <v>17</v>
      </c>
      <c r="AB21" s="4" t="s">
        <v>17</v>
      </c>
      <c r="AF21" s="4" t="s">
        <v>17</v>
      </c>
      <c r="AJ21" s="5">
        <v>71250</v>
      </c>
      <c r="AN21" s="20">
        <v>19.98</v>
      </c>
      <c r="AR21" s="5">
        <v>927839</v>
      </c>
    </row>
    <row r="22" spans="4:44" ht="15">
      <c r="D22" s="4" t="s">
        <v>191</v>
      </c>
      <c r="H22" s="4" t="s">
        <v>17</v>
      </c>
      <c r="L22" s="4" t="s">
        <v>17</v>
      </c>
      <c r="P22" s="4" t="s">
        <v>17</v>
      </c>
      <c r="T22" s="4" t="s">
        <v>17</v>
      </c>
      <c r="X22" s="4" t="s">
        <v>17</v>
      </c>
      <c r="AB22" s="4" t="s">
        <v>17</v>
      </c>
      <c r="AF22" s="4" t="s">
        <v>17</v>
      </c>
      <c r="AJ22" s="5">
        <v>47500</v>
      </c>
      <c r="AN22" s="20">
        <v>21.28</v>
      </c>
      <c r="AR22" s="5">
        <v>605122</v>
      </c>
    </row>
    <row r="23" spans="4:44" ht="15">
      <c r="D23" s="4" t="s">
        <v>191</v>
      </c>
      <c r="H23" s="4" t="s">
        <v>17</v>
      </c>
      <c r="L23" s="4" t="s">
        <v>17</v>
      </c>
      <c r="P23" s="4" t="s">
        <v>17</v>
      </c>
      <c r="T23" s="4" t="s">
        <v>17</v>
      </c>
      <c r="X23" s="4" t="s">
        <v>17</v>
      </c>
      <c r="AB23" s="4" t="s">
        <v>17</v>
      </c>
      <c r="AF23" s="5">
        <v>11875</v>
      </c>
      <c r="AJ23" s="4" t="s">
        <v>17</v>
      </c>
      <c r="AN23" s="4" t="s">
        <v>17</v>
      </c>
      <c r="AR23" s="5">
        <v>252700</v>
      </c>
    </row>
    <row r="24" spans="4:44" ht="15">
      <c r="D24" s="4" t="s">
        <v>191</v>
      </c>
      <c r="H24" s="4" t="s">
        <v>17</v>
      </c>
      <c r="L24" s="4" t="s">
        <v>17</v>
      </c>
      <c r="P24" s="4" t="s">
        <v>17</v>
      </c>
      <c r="T24" s="5">
        <v>11875</v>
      </c>
      <c r="X24" s="5">
        <v>23750</v>
      </c>
      <c r="AB24" s="5">
        <v>47500</v>
      </c>
      <c r="AF24" s="4" t="s">
        <v>17</v>
      </c>
      <c r="AJ24" s="4" t="s">
        <v>17</v>
      </c>
      <c r="AN24" s="20">
        <v>21.28</v>
      </c>
      <c r="AR24" s="5">
        <v>316529</v>
      </c>
    </row>
    <row r="25" spans="4:44" ht="15">
      <c r="D25" s="4" t="s">
        <v>193</v>
      </c>
      <c r="H25" s="4" t="s">
        <v>17</v>
      </c>
      <c r="L25" s="4" t="s">
        <v>17</v>
      </c>
      <c r="P25" s="4" t="s">
        <v>17</v>
      </c>
      <c r="T25" s="4" t="s">
        <v>17</v>
      </c>
      <c r="X25" s="4" t="s">
        <v>17</v>
      </c>
      <c r="AB25" s="4" t="s">
        <v>17</v>
      </c>
      <c r="AF25" s="4" t="s">
        <v>17</v>
      </c>
      <c r="AJ25" s="5">
        <v>150000</v>
      </c>
      <c r="AN25" s="20">
        <v>18.12</v>
      </c>
      <c r="AR25" s="5">
        <v>1627155</v>
      </c>
    </row>
    <row r="26" spans="4:44" ht="15">
      <c r="D26" s="4" t="s">
        <v>193</v>
      </c>
      <c r="H26" s="4" t="s">
        <v>17</v>
      </c>
      <c r="L26" s="4" t="s">
        <v>17</v>
      </c>
      <c r="P26" s="4" t="s">
        <v>17</v>
      </c>
      <c r="T26" s="4" t="s">
        <v>17</v>
      </c>
      <c r="X26" s="4" t="s">
        <v>17</v>
      </c>
      <c r="AB26" s="4" t="s">
        <v>17</v>
      </c>
      <c r="AF26" s="5">
        <v>25000</v>
      </c>
      <c r="AJ26" s="4" t="s">
        <v>17</v>
      </c>
      <c r="AN26" s="4" t="s">
        <v>17</v>
      </c>
      <c r="AR26" s="5">
        <v>453000</v>
      </c>
    </row>
    <row r="27" spans="1:44" ht="15">
      <c r="A27" t="s">
        <v>75</v>
      </c>
      <c r="D27" s="4" t="s">
        <v>189</v>
      </c>
      <c r="H27" s="4" t="s">
        <v>17</v>
      </c>
      <c r="L27" s="5">
        <v>242625</v>
      </c>
      <c r="P27" s="5">
        <v>363938</v>
      </c>
      <c r="T27" s="4" t="s">
        <v>17</v>
      </c>
      <c r="X27" s="4" t="s">
        <v>17</v>
      </c>
      <c r="AB27" s="4" t="s">
        <v>17</v>
      </c>
      <c r="AF27" s="4" t="s">
        <v>17</v>
      </c>
      <c r="AJ27" s="4" t="s">
        <v>17</v>
      </c>
      <c r="AN27" s="4" t="s">
        <v>17</v>
      </c>
      <c r="AR27" s="4" t="s">
        <v>17</v>
      </c>
    </row>
    <row r="28" spans="4:44" ht="15">
      <c r="D28" s="4" t="s">
        <v>190</v>
      </c>
      <c r="H28" s="4" t="s">
        <v>17</v>
      </c>
      <c r="L28" s="4" t="s">
        <v>17</v>
      </c>
      <c r="P28" s="4" t="s">
        <v>17</v>
      </c>
      <c r="T28" s="5">
        <v>10000</v>
      </c>
      <c r="X28" s="5">
        <v>20000</v>
      </c>
      <c r="AB28" s="5">
        <v>40000</v>
      </c>
      <c r="AF28" s="4" t="s">
        <v>17</v>
      </c>
      <c r="AJ28" s="4" t="s">
        <v>17</v>
      </c>
      <c r="AN28" s="20">
        <v>19.98</v>
      </c>
      <c r="AR28" s="5">
        <v>520142</v>
      </c>
    </row>
    <row r="29" spans="4:44" ht="15">
      <c r="D29" s="4" t="s">
        <v>190</v>
      </c>
      <c r="H29" s="4" t="s">
        <v>17</v>
      </c>
      <c r="L29" s="4" t="s">
        <v>17</v>
      </c>
      <c r="P29" s="4" t="s">
        <v>17</v>
      </c>
      <c r="T29" s="4" t="s">
        <v>17</v>
      </c>
      <c r="X29" s="4" t="s">
        <v>17</v>
      </c>
      <c r="AB29" s="4" t="s">
        <v>17</v>
      </c>
      <c r="AF29" s="4" t="s">
        <v>17</v>
      </c>
      <c r="AJ29" s="5">
        <v>60000</v>
      </c>
      <c r="AN29" s="20">
        <v>19.98</v>
      </c>
      <c r="AR29" s="5">
        <v>781338</v>
      </c>
    </row>
    <row r="30" spans="4:44" ht="15">
      <c r="D30" s="4" t="s">
        <v>191</v>
      </c>
      <c r="H30" s="4" t="s">
        <v>17</v>
      </c>
      <c r="L30" s="4" t="s">
        <v>17</v>
      </c>
      <c r="P30" s="4" t="s">
        <v>17</v>
      </c>
      <c r="T30" s="4" t="s">
        <v>17</v>
      </c>
      <c r="X30" s="4" t="s">
        <v>17</v>
      </c>
      <c r="AB30" s="4" t="s">
        <v>17</v>
      </c>
      <c r="AF30" s="4" t="s">
        <v>17</v>
      </c>
      <c r="AJ30" s="5">
        <v>40000</v>
      </c>
      <c r="AN30" s="20">
        <v>21.28</v>
      </c>
      <c r="AR30" s="5">
        <v>509576</v>
      </c>
    </row>
    <row r="31" spans="4:44" ht="15">
      <c r="D31" s="4" t="s">
        <v>191</v>
      </c>
      <c r="H31" s="4" t="s">
        <v>17</v>
      </c>
      <c r="L31" s="4" t="s">
        <v>17</v>
      </c>
      <c r="P31" s="4" t="s">
        <v>17</v>
      </c>
      <c r="T31" s="4" t="s">
        <v>17</v>
      </c>
      <c r="X31" s="4" t="s">
        <v>17</v>
      </c>
      <c r="AB31" s="4" t="s">
        <v>17</v>
      </c>
      <c r="AF31" s="5">
        <v>10000</v>
      </c>
      <c r="AJ31" s="4" t="s">
        <v>17</v>
      </c>
      <c r="AN31" s="4" t="s">
        <v>17</v>
      </c>
      <c r="AR31" s="5">
        <v>212800</v>
      </c>
    </row>
    <row r="32" spans="4:44" ht="15">
      <c r="D32" s="4" t="s">
        <v>191</v>
      </c>
      <c r="H32" s="4" t="s">
        <v>17</v>
      </c>
      <c r="L32" s="4" t="s">
        <v>17</v>
      </c>
      <c r="P32" s="4" t="s">
        <v>17</v>
      </c>
      <c r="T32" s="5">
        <v>10000</v>
      </c>
      <c r="X32" s="5">
        <v>20000</v>
      </c>
      <c r="AB32" s="5">
        <v>40000</v>
      </c>
      <c r="AF32" s="4" t="s">
        <v>17</v>
      </c>
      <c r="AJ32" s="4" t="s">
        <v>17</v>
      </c>
      <c r="AN32" s="20">
        <v>21.28</v>
      </c>
      <c r="AR32" s="5">
        <v>266550</v>
      </c>
    </row>
    <row r="33" spans="1:44" ht="15">
      <c r="A33" t="s">
        <v>194</v>
      </c>
      <c r="D33" s="4" t="s">
        <v>189</v>
      </c>
      <c r="H33" s="4" t="s">
        <v>17</v>
      </c>
      <c r="L33" s="5">
        <v>88067</v>
      </c>
      <c r="P33" s="5">
        <v>132100</v>
      </c>
      <c r="T33" s="4" t="s">
        <v>17</v>
      </c>
      <c r="X33" s="4" t="s">
        <v>17</v>
      </c>
      <c r="AB33" s="4" t="s">
        <v>17</v>
      </c>
      <c r="AF33" s="4" t="s">
        <v>17</v>
      </c>
      <c r="AJ33" s="4" t="s">
        <v>17</v>
      </c>
      <c r="AN33" s="4" t="s">
        <v>17</v>
      </c>
      <c r="AR33" s="4" t="s">
        <v>17</v>
      </c>
    </row>
    <row r="34" spans="4:44" ht="15">
      <c r="D34" s="4" t="s">
        <v>195</v>
      </c>
      <c r="H34" s="4" t="s">
        <v>17</v>
      </c>
      <c r="L34" s="4" t="s">
        <v>17</v>
      </c>
      <c r="P34" s="4" t="s">
        <v>17</v>
      </c>
      <c r="T34" s="4" t="s">
        <v>17</v>
      </c>
      <c r="X34" s="4" t="s">
        <v>17</v>
      </c>
      <c r="AB34" s="4" t="s">
        <v>17</v>
      </c>
      <c r="AF34" s="4" t="s">
        <v>17</v>
      </c>
      <c r="AJ34" s="5">
        <v>140000</v>
      </c>
      <c r="AN34" s="20">
        <v>17.58</v>
      </c>
      <c r="AR34" s="5">
        <v>1597106</v>
      </c>
    </row>
  </sheetData>
  <sheetProtection selectLockedCells="1" selectUnlockedCells="1"/>
  <mergeCells count="15">
    <mergeCell ref="A2:F2"/>
    <mergeCell ref="C5:D5"/>
    <mergeCell ref="G5:P5"/>
    <mergeCell ref="S5:AB5"/>
    <mergeCell ref="AE5:AF5"/>
    <mergeCell ref="AI5:AJ5"/>
    <mergeCell ref="AM5:AN5"/>
    <mergeCell ref="AQ5:AR5"/>
    <mergeCell ref="C6:D6"/>
    <mergeCell ref="G6:H6"/>
    <mergeCell ref="K6:L6"/>
    <mergeCell ref="AE6:AF6"/>
    <mergeCell ref="AI6:AJ6"/>
    <mergeCell ref="AM6:AN6"/>
    <mergeCell ref="AQ6:A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5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36" ht="15">
      <c r="C5" s="16"/>
      <c r="D5" s="16"/>
      <c r="G5" s="3" t="s">
        <v>197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3" t="s">
        <v>198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39.75" customHeight="1">
      <c r="A6" s="2" t="s">
        <v>60</v>
      </c>
      <c r="C6" s="7" t="s">
        <v>199</v>
      </c>
      <c r="D6" s="7"/>
      <c r="G6" s="7" t="s">
        <v>200</v>
      </c>
      <c r="H6" s="7"/>
      <c r="K6" s="7" t="s">
        <v>201</v>
      </c>
      <c r="L6" s="7"/>
      <c r="O6" s="7" t="s">
        <v>202</v>
      </c>
      <c r="P6" s="7"/>
      <c r="S6" s="7" t="s">
        <v>203</v>
      </c>
      <c r="T6" s="7"/>
      <c r="W6" s="7" t="s">
        <v>204</v>
      </c>
      <c r="X6" s="7"/>
      <c r="AA6" s="7" t="s">
        <v>205</v>
      </c>
      <c r="AB6" s="7"/>
      <c r="AE6" s="7" t="s">
        <v>202</v>
      </c>
      <c r="AF6" s="7"/>
      <c r="AI6" s="7" t="s">
        <v>206</v>
      </c>
      <c r="AJ6" s="7"/>
    </row>
    <row r="7" spans="1:36" ht="15">
      <c r="A7" t="s">
        <v>64</v>
      </c>
      <c r="D7" s="5">
        <v>320000</v>
      </c>
      <c r="H7" s="4" t="s">
        <v>17</v>
      </c>
      <c r="L7" s="4" t="s">
        <v>17</v>
      </c>
      <c r="P7" s="4" t="s">
        <v>207</v>
      </c>
      <c r="S7" s="8">
        <v>20.77</v>
      </c>
      <c r="T7" s="8"/>
      <c r="X7" s="4" t="s">
        <v>208</v>
      </c>
      <c r="AB7" s="4" t="s">
        <v>17</v>
      </c>
      <c r="AI7" s="9" t="s">
        <v>25</v>
      </c>
      <c r="AJ7" s="9"/>
    </row>
    <row r="8" spans="4:36" ht="15">
      <c r="D8" s="5">
        <v>206250</v>
      </c>
      <c r="H8" s="5">
        <v>13750</v>
      </c>
      <c r="L8" s="4" t="s">
        <v>17</v>
      </c>
      <c r="P8" s="4" t="s">
        <v>209</v>
      </c>
      <c r="T8" s="20">
        <v>34.45</v>
      </c>
      <c r="X8" s="4" t="s">
        <v>210</v>
      </c>
      <c r="AB8" s="4" t="s">
        <v>17</v>
      </c>
      <c r="AJ8" s="4" t="s">
        <v>17</v>
      </c>
    </row>
    <row r="9" spans="4:36" ht="15">
      <c r="D9" s="5">
        <v>182812</v>
      </c>
      <c r="H9" s="5">
        <v>42188</v>
      </c>
      <c r="L9" s="4" t="s">
        <v>17</v>
      </c>
      <c r="P9" s="4" t="s">
        <v>211</v>
      </c>
      <c r="T9" s="20">
        <v>35.91</v>
      </c>
      <c r="X9" s="4" t="s">
        <v>212</v>
      </c>
      <c r="AB9" s="4" t="s">
        <v>17</v>
      </c>
      <c r="AJ9" s="4" t="s">
        <v>17</v>
      </c>
    </row>
    <row r="10" spans="4:36" ht="15">
      <c r="D10" s="5">
        <v>412500</v>
      </c>
      <c r="H10" s="5">
        <v>187500</v>
      </c>
      <c r="L10" s="4" t="s">
        <v>17</v>
      </c>
      <c r="P10" s="4" t="s">
        <v>213</v>
      </c>
      <c r="T10" s="20">
        <v>19.65</v>
      </c>
      <c r="X10" s="4" t="s">
        <v>214</v>
      </c>
      <c r="AB10" s="4" t="s">
        <v>17</v>
      </c>
      <c r="AJ10" s="4" t="s">
        <v>17</v>
      </c>
    </row>
    <row r="11" spans="4:36" ht="15">
      <c r="D11" s="5">
        <v>106639</v>
      </c>
      <c r="H11" s="5">
        <v>137111</v>
      </c>
      <c r="L11" s="4" t="s">
        <v>17</v>
      </c>
      <c r="P11" s="4" t="s">
        <v>215</v>
      </c>
      <c r="T11" s="20">
        <v>36.54</v>
      </c>
      <c r="X11" s="4" t="s">
        <v>216</v>
      </c>
      <c r="AB11" s="4" t="s">
        <v>17</v>
      </c>
      <c r="AJ11" s="4" t="s">
        <v>17</v>
      </c>
    </row>
    <row r="12" spans="4:36" ht="15">
      <c r="D12" s="4" t="s">
        <v>17</v>
      </c>
      <c r="H12" s="4" t="s">
        <v>17</v>
      </c>
      <c r="L12" s="5">
        <v>162500</v>
      </c>
      <c r="P12" s="4" t="s">
        <v>217</v>
      </c>
      <c r="T12" s="20">
        <v>29.59</v>
      </c>
      <c r="X12" s="4" t="s">
        <v>218</v>
      </c>
      <c r="AB12" s="4" t="s">
        <v>17</v>
      </c>
      <c r="AJ12" s="4" t="s">
        <v>17</v>
      </c>
    </row>
    <row r="13" spans="4:36" ht="15">
      <c r="D13" s="5">
        <v>76171</v>
      </c>
      <c r="H13" s="5">
        <v>167579</v>
      </c>
      <c r="L13" s="4" t="s">
        <v>17</v>
      </c>
      <c r="P13" s="4" t="s">
        <v>219</v>
      </c>
      <c r="T13" s="20">
        <v>35.8</v>
      </c>
      <c r="X13" s="4" t="s">
        <v>220</v>
      </c>
      <c r="AB13" s="4" t="s">
        <v>17</v>
      </c>
      <c r="AJ13" s="4" t="s">
        <v>17</v>
      </c>
    </row>
    <row r="14" spans="4:36" ht="15">
      <c r="D14" s="4" t="s">
        <v>17</v>
      </c>
      <c r="H14" s="4" t="s">
        <v>17</v>
      </c>
      <c r="L14" s="5">
        <v>162500</v>
      </c>
      <c r="P14" s="4" t="s">
        <v>219</v>
      </c>
      <c r="T14" s="20">
        <v>35.8</v>
      </c>
      <c r="X14" s="4" t="s">
        <v>220</v>
      </c>
      <c r="AB14" s="4" t="s">
        <v>17</v>
      </c>
      <c r="AJ14" s="4" t="s">
        <v>17</v>
      </c>
    </row>
    <row r="15" spans="4:36" ht="15">
      <c r="D15" s="4" t="s">
        <v>17</v>
      </c>
      <c r="H15" s="4" t="s">
        <v>17</v>
      </c>
      <c r="L15" s="5">
        <v>90000</v>
      </c>
      <c r="P15" s="4" t="s">
        <v>190</v>
      </c>
      <c r="T15" s="20">
        <v>19.98</v>
      </c>
      <c r="X15" s="4" t="s">
        <v>221</v>
      </c>
      <c r="AB15" s="4" t="s">
        <v>17</v>
      </c>
      <c r="AJ15" s="4" t="s">
        <v>17</v>
      </c>
    </row>
    <row r="16" spans="4:36" ht="15">
      <c r="D16" s="4" t="s">
        <v>17</v>
      </c>
      <c r="H16" s="5">
        <v>135000</v>
      </c>
      <c r="L16" s="4" t="s">
        <v>17</v>
      </c>
      <c r="P16" s="4" t="s">
        <v>190</v>
      </c>
      <c r="T16" s="20">
        <v>19.98</v>
      </c>
      <c r="X16" s="4" t="s">
        <v>221</v>
      </c>
      <c r="AB16" s="4" t="s">
        <v>17</v>
      </c>
      <c r="AJ16" s="4" t="s">
        <v>17</v>
      </c>
    </row>
    <row r="17" spans="4:36" ht="15">
      <c r="D17" s="4" t="s">
        <v>17</v>
      </c>
      <c r="H17" s="4" t="s">
        <v>17</v>
      </c>
      <c r="L17" s="5">
        <v>95000</v>
      </c>
      <c r="P17" s="4" t="s">
        <v>191</v>
      </c>
      <c r="T17" s="20">
        <v>21.28</v>
      </c>
      <c r="X17" s="4" t="s">
        <v>222</v>
      </c>
      <c r="AB17" s="4" t="s">
        <v>17</v>
      </c>
      <c r="AJ17" s="4" t="s">
        <v>17</v>
      </c>
    </row>
    <row r="18" spans="4:36" ht="15">
      <c r="D18" s="4" t="s">
        <v>17</v>
      </c>
      <c r="H18" s="5">
        <v>95000</v>
      </c>
      <c r="L18" s="4" t="s">
        <v>17</v>
      </c>
      <c r="P18" s="4" t="s">
        <v>191</v>
      </c>
      <c r="T18" s="20">
        <v>21.28</v>
      </c>
      <c r="X18" s="4" t="s">
        <v>222</v>
      </c>
      <c r="AB18" s="4" t="s">
        <v>17</v>
      </c>
      <c r="AJ18" s="4" t="s">
        <v>17</v>
      </c>
    </row>
    <row r="19" spans="4:36" ht="15">
      <c r="D19" s="4" t="s">
        <v>17</v>
      </c>
      <c r="H19" s="4" t="s">
        <v>17</v>
      </c>
      <c r="L19" s="4" t="s">
        <v>17</v>
      </c>
      <c r="P19" s="4" t="s">
        <v>189</v>
      </c>
      <c r="T19" s="4" t="s">
        <v>189</v>
      </c>
      <c r="X19" s="4" t="s">
        <v>189</v>
      </c>
      <c r="AB19" s="5">
        <v>23750</v>
      </c>
      <c r="AF19" s="4" t="s">
        <v>191</v>
      </c>
      <c r="AJ19" s="5">
        <v>384038</v>
      </c>
    </row>
    <row r="21" spans="4:36" ht="15">
      <c r="D21" s="5">
        <v>1304372</v>
      </c>
      <c r="H21" s="5">
        <v>778128</v>
      </c>
      <c r="L21" s="5">
        <v>510000</v>
      </c>
      <c r="AB21" s="5">
        <v>23750</v>
      </c>
      <c r="AI21" s="10">
        <v>384038</v>
      </c>
      <c r="AJ21" s="10"/>
    </row>
    <row r="23" spans="1:36" ht="15">
      <c r="A23" t="s">
        <v>192</v>
      </c>
      <c r="D23" s="5">
        <v>108333</v>
      </c>
      <c r="H23" s="4" t="s">
        <v>17</v>
      </c>
      <c r="L23" s="4" t="s">
        <v>17</v>
      </c>
      <c r="P23" s="4" t="s">
        <v>223</v>
      </c>
      <c r="T23" s="20">
        <v>34.32</v>
      </c>
      <c r="X23" s="4" t="s">
        <v>224</v>
      </c>
      <c r="AB23" s="4" t="s">
        <v>17</v>
      </c>
      <c r="AI23" s="9" t="s">
        <v>25</v>
      </c>
      <c r="AJ23" s="9"/>
    </row>
    <row r="24" spans="4:36" ht="15">
      <c r="D24" s="5">
        <v>14843</v>
      </c>
      <c r="H24" s="4" t="s">
        <v>17</v>
      </c>
      <c r="L24" s="4" t="s">
        <v>17</v>
      </c>
      <c r="P24" s="4" t="s">
        <v>215</v>
      </c>
      <c r="T24" s="20">
        <v>36.54</v>
      </c>
      <c r="X24" s="4" t="s">
        <v>216</v>
      </c>
      <c r="AB24" s="4" t="s">
        <v>17</v>
      </c>
      <c r="AJ24" s="4" t="s">
        <v>17</v>
      </c>
    </row>
    <row r="25" spans="4:36" ht="15">
      <c r="D25" s="5">
        <v>15233</v>
      </c>
      <c r="H25" s="4" t="s">
        <v>17</v>
      </c>
      <c r="L25" s="4" t="s">
        <v>17</v>
      </c>
      <c r="P25" s="4" t="s">
        <v>219</v>
      </c>
      <c r="T25" s="20">
        <v>35.8</v>
      </c>
      <c r="X25" s="4" t="s">
        <v>220</v>
      </c>
      <c r="AB25" s="4" t="s">
        <v>17</v>
      </c>
      <c r="AJ25" s="4" t="s">
        <v>17</v>
      </c>
    </row>
    <row r="27" spans="4:36" ht="15">
      <c r="D27" s="5">
        <v>138409</v>
      </c>
      <c r="H27" s="4" t="s">
        <v>17</v>
      </c>
      <c r="L27" s="4" t="s">
        <v>17</v>
      </c>
      <c r="AB27" s="4" t="s">
        <v>17</v>
      </c>
      <c r="AI27" s="9" t="s">
        <v>25</v>
      </c>
      <c r="AJ27" s="9"/>
    </row>
    <row r="29" spans="1:36" ht="15">
      <c r="A29" t="s">
        <v>71</v>
      </c>
      <c r="D29" s="5">
        <v>192708</v>
      </c>
      <c r="H29" s="5">
        <v>57292</v>
      </c>
      <c r="L29" s="4" t="s">
        <v>17</v>
      </c>
      <c r="P29" s="4" t="s">
        <v>225</v>
      </c>
      <c r="T29" s="20">
        <v>38.28</v>
      </c>
      <c r="X29" s="4" t="s">
        <v>226</v>
      </c>
      <c r="AB29" s="4" t="s">
        <v>17</v>
      </c>
      <c r="AI29" s="9" t="s">
        <v>25</v>
      </c>
      <c r="AJ29" s="9"/>
    </row>
    <row r="30" spans="4:36" ht="15">
      <c r="D30" s="5">
        <v>103125</v>
      </c>
      <c r="H30" s="5">
        <v>46875</v>
      </c>
      <c r="L30" s="4" t="s">
        <v>17</v>
      </c>
      <c r="P30" s="4" t="s">
        <v>213</v>
      </c>
      <c r="T30" s="20">
        <v>19.65</v>
      </c>
      <c r="X30" s="4" t="s">
        <v>214</v>
      </c>
      <c r="AB30" s="4" t="s">
        <v>17</v>
      </c>
      <c r="AJ30" s="4" t="s">
        <v>17</v>
      </c>
    </row>
    <row r="31" spans="4:36" ht="15">
      <c r="D31" s="5">
        <v>41014</v>
      </c>
      <c r="H31" s="5">
        <v>52736</v>
      </c>
      <c r="L31" s="4" t="s">
        <v>17</v>
      </c>
      <c r="P31" s="4" t="s">
        <v>215</v>
      </c>
      <c r="T31" s="20">
        <v>36.54</v>
      </c>
      <c r="X31" s="4" t="s">
        <v>216</v>
      </c>
      <c r="AB31" s="4" t="s">
        <v>17</v>
      </c>
      <c r="AJ31" s="4" t="s">
        <v>17</v>
      </c>
    </row>
    <row r="32" spans="4:36" ht="15">
      <c r="D32" s="4" t="s">
        <v>17</v>
      </c>
      <c r="H32" s="4" t="s">
        <v>17</v>
      </c>
      <c r="L32" s="5">
        <v>62500</v>
      </c>
      <c r="P32" s="4" t="s">
        <v>217</v>
      </c>
      <c r="T32" s="20">
        <v>29.59</v>
      </c>
      <c r="X32" s="4" t="s">
        <v>218</v>
      </c>
      <c r="AB32" s="4" t="s">
        <v>17</v>
      </c>
      <c r="AJ32" s="4" t="s">
        <v>17</v>
      </c>
    </row>
    <row r="33" spans="4:36" ht="15">
      <c r="D33" s="5">
        <v>41015</v>
      </c>
      <c r="H33" s="5">
        <v>90235</v>
      </c>
      <c r="L33" s="4" t="s">
        <v>17</v>
      </c>
      <c r="P33" s="4" t="s">
        <v>219</v>
      </c>
      <c r="T33" s="20">
        <v>35.8</v>
      </c>
      <c r="X33" s="4" t="s">
        <v>220</v>
      </c>
      <c r="AB33" s="4" t="s">
        <v>17</v>
      </c>
      <c r="AJ33" s="4" t="s">
        <v>17</v>
      </c>
    </row>
    <row r="34" spans="4:36" ht="15">
      <c r="D34" s="4" t="s">
        <v>17</v>
      </c>
      <c r="H34" s="4" t="s">
        <v>17</v>
      </c>
      <c r="L34" s="5">
        <v>87500</v>
      </c>
      <c r="P34" s="4" t="s">
        <v>219</v>
      </c>
      <c r="T34" s="20">
        <v>35.8</v>
      </c>
      <c r="X34" s="4" t="s">
        <v>220</v>
      </c>
      <c r="AB34" s="4" t="s">
        <v>17</v>
      </c>
      <c r="AJ34" s="4" t="s">
        <v>17</v>
      </c>
    </row>
    <row r="35" spans="4:36" ht="15">
      <c r="D35" s="4" t="s">
        <v>17</v>
      </c>
      <c r="H35" s="4" t="s">
        <v>17</v>
      </c>
      <c r="L35" s="5">
        <v>47500</v>
      </c>
      <c r="P35" s="4" t="s">
        <v>190</v>
      </c>
      <c r="T35" s="20">
        <v>19.98</v>
      </c>
      <c r="X35" s="4" t="s">
        <v>221</v>
      </c>
      <c r="AB35" s="4" t="s">
        <v>17</v>
      </c>
      <c r="AJ35" s="4" t="s">
        <v>17</v>
      </c>
    </row>
    <row r="36" spans="4:36" ht="15">
      <c r="D36" s="4" t="s">
        <v>17</v>
      </c>
      <c r="H36" s="5">
        <v>71250</v>
      </c>
      <c r="L36" s="4" t="s">
        <v>17</v>
      </c>
      <c r="P36" s="4" t="s">
        <v>190</v>
      </c>
      <c r="T36" s="20">
        <v>19.98</v>
      </c>
      <c r="X36" s="4" t="s">
        <v>221</v>
      </c>
      <c r="AB36" s="4" t="s">
        <v>17</v>
      </c>
      <c r="AJ36" s="4" t="s">
        <v>17</v>
      </c>
    </row>
    <row r="37" spans="4:36" ht="15">
      <c r="D37" s="4" t="s">
        <v>17</v>
      </c>
      <c r="H37" s="4" t="s">
        <v>17</v>
      </c>
      <c r="L37" s="5">
        <v>47500</v>
      </c>
      <c r="P37" s="4" t="s">
        <v>191</v>
      </c>
      <c r="T37" s="20">
        <v>21.28</v>
      </c>
      <c r="X37" s="4" t="s">
        <v>222</v>
      </c>
      <c r="AJ37" s="4" t="s">
        <v>17</v>
      </c>
    </row>
    <row r="38" spans="4:36" ht="15">
      <c r="D38" s="4" t="s">
        <v>17</v>
      </c>
      <c r="H38" s="5">
        <v>47500</v>
      </c>
      <c r="L38" s="4" t="s">
        <v>17</v>
      </c>
      <c r="P38" s="4" t="s">
        <v>191</v>
      </c>
      <c r="T38" s="20">
        <v>21.28</v>
      </c>
      <c r="X38" s="4" t="s">
        <v>222</v>
      </c>
      <c r="AB38" s="4" t="s">
        <v>17</v>
      </c>
      <c r="AJ38" s="4" t="s">
        <v>17</v>
      </c>
    </row>
    <row r="39" spans="4:36" ht="15">
      <c r="D39" s="4" t="s">
        <v>17</v>
      </c>
      <c r="H39" s="4" t="s">
        <v>17</v>
      </c>
      <c r="L39" s="4" t="s">
        <v>17</v>
      </c>
      <c r="P39" s="4" t="s">
        <v>189</v>
      </c>
      <c r="T39" s="4" t="s">
        <v>189</v>
      </c>
      <c r="X39" s="4" t="s">
        <v>189</v>
      </c>
      <c r="AB39" s="5">
        <v>11875</v>
      </c>
      <c r="AF39" s="4" t="s">
        <v>191</v>
      </c>
      <c r="AJ39" s="5">
        <v>192019</v>
      </c>
    </row>
    <row r="40" spans="4:36" ht="15">
      <c r="D40" s="4" t="s">
        <v>17</v>
      </c>
      <c r="H40" s="5">
        <v>150000</v>
      </c>
      <c r="L40" s="4" t="s">
        <v>17</v>
      </c>
      <c r="P40" s="4" t="s">
        <v>193</v>
      </c>
      <c r="T40" s="20">
        <v>18.12</v>
      </c>
      <c r="X40" s="4" t="s">
        <v>227</v>
      </c>
      <c r="AB40" s="4" t="s">
        <v>17</v>
      </c>
      <c r="AJ40" s="4" t="s">
        <v>17</v>
      </c>
    </row>
    <row r="41" spans="4:36" ht="15">
      <c r="D41" s="4" t="s">
        <v>17</v>
      </c>
      <c r="H41" s="4" t="s">
        <v>17</v>
      </c>
      <c r="L41" s="4" t="s">
        <v>17</v>
      </c>
      <c r="P41" s="4" t="s">
        <v>189</v>
      </c>
      <c r="T41" s="4" t="s">
        <v>189</v>
      </c>
      <c r="X41" s="4" t="s">
        <v>189</v>
      </c>
      <c r="AB41" s="5">
        <v>25000</v>
      </c>
      <c r="AF41" s="4" t="s">
        <v>193</v>
      </c>
      <c r="AJ41" s="5">
        <v>404250</v>
      </c>
    </row>
    <row r="43" spans="4:36" ht="15">
      <c r="D43" s="5">
        <v>377862</v>
      </c>
      <c r="H43" s="5">
        <v>515888</v>
      </c>
      <c r="L43" s="5">
        <v>245000</v>
      </c>
      <c r="AB43" s="5">
        <v>36875</v>
      </c>
      <c r="AI43" s="10">
        <v>596269</v>
      </c>
      <c r="AJ43" s="10"/>
    </row>
    <row r="45" spans="1:36" ht="15">
      <c r="A45" t="s">
        <v>75</v>
      </c>
      <c r="D45" s="5">
        <v>175000</v>
      </c>
      <c r="H45" s="5">
        <v>225000</v>
      </c>
      <c r="L45" s="4" t="s">
        <v>17</v>
      </c>
      <c r="P45" s="4" t="s">
        <v>228</v>
      </c>
      <c r="T45" s="20">
        <v>35.86</v>
      </c>
      <c r="X45" s="4" t="s">
        <v>229</v>
      </c>
      <c r="AB45" s="4" t="s">
        <v>17</v>
      </c>
      <c r="AI45" s="9" t="s">
        <v>25</v>
      </c>
      <c r="AJ45" s="9"/>
    </row>
    <row r="46" spans="4:36" ht="15">
      <c r="D46" s="5">
        <v>29296</v>
      </c>
      <c r="H46" s="5">
        <v>64454</v>
      </c>
      <c r="L46" s="4" t="s">
        <v>17</v>
      </c>
      <c r="P46" s="4" t="s">
        <v>219</v>
      </c>
      <c r="T46" s="20">
        <v>35.8</v>
      </c>
      <c r="X46" s="4" t="s">
        <v>220</v>
      </c>
      <c r="AB46" s="4" t="s">
        <v>17</v>
      </c>
      <c r="AJ46" s="4" t="s">
        <v>17</v>
      </c>
    </row>
    <row r="47" spans="4:36" ht="15">
      <c r="D47" s="4" t="s">
        <v>17</v>
      </c>
      <c r="H47" s="4" t="s">
        <v>17</v>
      </c>
      <c r="L47" s="5">
        <v>62500</v>
      </c>
      <c r="P47" s="4" t="s">
        <v>219</v>
      </c>
      <c r="T47" s="20">
        <v>35.8</v>
      </c>
      <c r="X47" s="4" t="s">
        <v>220</v>
      </c>
      <c r="AB47" s="4" t="s">
        <v>17</v>
      </c>
      <c r="AJ47" s="4" t="s">
        <v>17</v>
      </c>
    </row>
    <row r="48" spans="4:36" ht="15">
      <c r="D48" s="4" t="s">
        <v>17</v>
      </c>
      <c r="H48" s="4" t="s">
        <v>17</v>
      </c>
      <c r="L48" s="5">
        <v>40000</v>
      </c>
      <c r="P48" s="4" t="s">
        <v>190</v>
      </c>
      <c r="T48" s="20">
        <v>19.98</v>
      </c>
      <c r="X48" s="4" t="s">
        <v>221</v>
      </c>
      <c r="AB48" s="4" t="s">
        <v>17</v>
      </c>
      <c r="AJ48" s="4" t="s">
        <v>17</v>
      </c>
    </row>
    <row r="49" spans="4:36" ht="15">
      <c r="D49" s="4" t="s">
        <v>17</v>
      </c>
      <c r="H49" s="5">
        <v>60000</v>
      </c>
      <c r="L49" s="4" t="s">
        <v>17</v>
      </c>
      <c r="P49" s="4" t="s">
        <v>190</v>
      </c>
      <c r="T49" s="20">
        <v>19.98</v>
      </c>
      <c r="X49" s="4" t="s">
        <v>221</v>
      </c>
      <c r="AB49" s="4" t="s">
        <v>17</v>
      </c>
      <c r="AJ49" s="4" t="s">
        <v>17</v>
      </c>
    </row>
    <row r="50" spans="4:36" ht="15">
      <c r="D50" s="4" t="s">
        <v>17</v>
      </c>
      <c r="H50" s="4" t="s">
        <v>17</v>
      </c>
      <c r="L50" s="5">
        <v>40000</v>
      </c>
      <c r="P50" s="4" t="s">
        <v>191</v>
      </c>
      <c r="T50" s="20">
        <v>21.28</v>
      </c>
      <c r="X50" s="4" t="s">
        <v>222</v>
      </c>
      <c r="AB50" s="4" t="s">
        <v>17</v>
      </c>
      <c r="AJ50" s="4" t="s">
        <v>17</v>
      </c>
    </row>
    <row r="51" spans="4:36" ht="15">
      <c r="D51" s="4" t="s">
        <v>17</v>
      </c>
      <c r="H51" s="5">
        <v>40000</v>
      </c>
      <c r="L51" s="4" t="s">
        <v>17</v>
      </c>
      <c r="P51" s="4" t="s">
        <v>191</v>
      </c>
      <c r="T51" s="20">
        <v>21.28</v>
      </c>
      <c r="X51" s="4" t="s">
        <v>222</v>
      </c>
      <c r="AB51" s="4" t="s">
        <v>17</v>
      </c>
      <c r="AJ51" s="4" t="s">
        <v>17</v>
      </c>
    </row>
    <row r="52" spans="4:36" ht="15">
      <c r="D52" s="4" t="s">
        <v>17</v>
      </c>
      <c r="H52" s="4" t="s">
        <v>17</v>
      </c>
      <c r="L52" s="4" t="s">
        <v>17</v>
      </c>
      <c r="P52" s="4" t="s">
        <v>189</v>
      </c>
      <c r="T52" s="4" t="s">
        <v>189</v>
      </c>
      <c r="X52" s="4" t="s">
        <v>189</v>
      </c>
      <c r="AB52" s="5">
        <v>10000</v>
      </c>
      <c r="AF52" s="4" t="s">
        <v>191</v>
      </c>
      <c r="AJ52" s="5">
        <v>161700</v>
      </c>
    </row>
    <row r="54" spans="4:36" ht="15">
      <c r="D54" s="5">
        <v>204296</v>
      </c>
      <c r="H54" s="5">
        <v>389454</v>
      </c>
      <c r="L54" s="5">
        <v>142500</v>
      </c>
      <c r="AB54" s="5">
        <v>10000</v>
      </c>
      <c r="AI54" s="10">
        <v>161700</v>
      </c>
      <c r="AJ54" s="10"/>
    </row>
    <row r="56" spans="1:36" ht="15">
      <c r="A56" t="s">
        <v>230</v>
      </c>
      <c r="D56" s="4" t="s">
        <v>17</v>
      </c>
      <c r="H56" s="5">
        <v>140000</v>
      </c>
      <c r="L56" s="4" t="s">
        <v>17</v>
      </c>
      <c r="P56" s="4" t="s">
        <v>195</v>
      </c>
      <c r="T56" s="20">
        <v>17.58</v>
      </c>
      <c r="X56" s="4" t="s">
        <v>231</v>
      </c>
      <c r="AB56" s="4" t="s">
        <v>17</v>
      </c>
      <c r="AI56" s="9" t="s">
        <v>25</v>
      </c>
      <c r="AJ56" s="9"/>
    </row>
    <row r="58" spans="4:36" ht="15">
      <c r="D58" s="4" t="s">
        <v>17</v>
      </c>
      <c r="H58" s="5">
        <v>140000</v>
      </c>
      <c r="L58" s="4" t="s">
        <v>17</v>
      </c>
      <c r="AB58" s="4" t="s">
        <v>17</v>
      </c>
      <c r="AJ58" s="4" t="s">
        <v>17</v>
      </c>
    </row>
  </sheetData>
  <sheetProtection selectLockedCells="1" selectUnlockedCells="1"/>
  <mergeCells count="23">
    <mergeCell ref="A2:F2"/>
    <mergeCell ref="C5:D5"/>
    <mergeCell ref="G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S7:T7"/>
    <mergeCell ref="AI7:AJ7"/>
    <mergeCell ref="AI21:AJ21"/>
    <mergeCell ref="AI23:AJ23"/>
    <mergeCell ref="AI27:AJ27"/>
    <mergeCell ref="AI29:AJ29"/>
    <mergeCell ref="AI43:AJ43"/>
    <mergeCell ref="AI45:AJ45"/>
    <mergeCell ref="AI54:AJ54"/>
    <mergeCell ref="AI56:AJ5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4" ht="15">
      <c r="A5" t="s">
        <v>233</v>
      </c>
      <c r="C5" s="10">
        <v>50000</v>
      </c>
      <c r="D5" s="10"/>
    </row>
    <row r="6" spans="1:4" ht="15">
      <c r="A6" t="s">
        <v>234</v>
      </c>
      <c r="C6" s="10">
        <v>30000</v>
      </c>
      <c r="D6" s="10"/>
    </row>
    <row r="7" spans="1:4" ht="15">
      <c r="A7" t="s">
        <v>235</v>
      </c>
      <c r="C7" s="10">
        <v>20000</v>
      </c>
      <c r="D7" s="10"/>
    </row>
    <row r="8" spans="1:4" ht="15">
      <c r="A8" t="s">
        <v>236</v>
      </c>
      <c r="C8" s="10">
        <v>10000</v>
      </c>
      <c r="D8" s="10"/>
    </row>
    <row r="9" spans="1:4" ht="15">
      <c r="A9" t="s">
        <v>237</v>
      </c>
      <c r="C9" s="10">
        <v>20000</v>
      </c>
      <c r="D9" s="10"/>
    </row>
    <row r="10" spans="1:4" ht="15">
      <c r="A10" s="15" t="s">
        <v>238</v>
      </c>
      <c r="C10" s="10">
        <v>10000</v>
      </c>
      <c r="D10" s="10"/>
    </row>
    <row r="11" spans="1:4" ht="15">
      <c r="A11" t="s">
        <v>239</v>
      </c>
      <c r="C11" s="10">
        <v>10000</v>
      </c>
      <c r="D11" s="10"/>
    </row>
    <row r="12" spans="1:4" ht="15">
      <c r="A12" s="15" t="s">
        <v>240</v>
      </c>
      <c r="C12" s="10">
        <v>5000</v>
      </c>
      <c r="D12" s="10"/>
    </row>
  </sheetData>
  <sheetProtection selectLockedCells="1" selectUnlockedCells="1"/>
  <mergeCells count="9">
    <mergeCell ref="A2:F2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60</v>
      </c>
      <c r="C3" s="7" t="s">
        <v>241</v>
      </c>
      <c r="D3" s="7"/>
      <c r="G3" s="7" t="s">
        <v>242</v>
      </c>
      <c r="H3" s="7"/>
      <c r="K3" s="7" t="s">
        <v>116</v>
      </c>
      <c r="L3" s="7"/>
      <c r="O3" s="3" t="s">
        <v>26</v>
      </c>
      <c r="P3" s="3"/>
    </row>
    <row r="4" spans="1:16" ht="15">
      <c r="A4" t="s">
        <v>243</v>
      </c>
      <c r="C4" s="10">
        <v>105000</v>
      </c>
      <c r="D4" s="10"/>
      <c r="G4" s="10">
        <v>171284</v>
      </c>
      <c r="H4" s="10"/>
      <c r="K4" s="9" t="s">
        <v>25</v>
      </c>
      <c r="L4" s="9"/>
      <c r="O4" s="10">
        <v>276284</v>
      </c>
      <c r="P4" s="10"/>
    </row>
    <row r="5" spans="1:16" ht="15">
      <c r="A5" t="s">
        <v>244</v>
      </c>
      <c r="D5" s="5">
        <v>60000</v>
      </c>
      <c r="H5" s="5">
        <v>171284</v>
      </c>
      <c r="L5" s="4" t="s">
        <v>17</v>
      </c>
      <c r="P5" s="5">
        <v>231284</v>
      </c>
    </row>
    <row r="6" spans="1:16" ht="15">
      <c r="A6" t="s">
        <v>245</v>
      </c>
      <c r="D6" s="5">
        <v>75000</v>
      </c>
      <c r="H6" s="5">
        <v>171284</v>
      </c>
      <c r="L6" s="5">
        <v>547345</v>
      </c>
      <c r="P6" s="5">
        <v>793628</v>
      </c>
    </row>
    <row r="7" spans="1:16" ht="15">
      <c r="A7" t="s">
        <v>246</v>
      </c>
      <c r="D7" s="5">
        <v>70000</v>
      </c>
      <c r="H7" s="5">
        <v>342567</v>
      </c>
      <c r="L7" s="5">
        <v>982</v>
      </c>
      <c r="P7" s="5">
        <v>413549</v>
      </c>
    </row>
    <row r="8" spans="1:16" ht="15">
      <c r="A8" t="s">
        <v>247</v>
      </c>
      <c r="D8" s="5">
        <v>50000</v>
      </c>
      <c r="H8" s="5">
        <v>342567</v>
      </c>
      <c r="L8" s="5">
        <v>1985</v>
      </c>
      <c r="P8" s="5">
        <v>394552</v>
      </c>
    </row>
    <row r="9" spans="1:16" ht="15">
      <c r="A9" t="s">
        <v>248</v>
      </c>
      <c r="D9" s="5">
        <v>70000</v>
      </c>
      <c r="H9" s="5">
        <v>342567</v>
      </c>
      <c r="L9" s="4" t="s">
        <v>17</v>
      </c>
      <c r="P9" s="5">
        <v>412567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12" ht="15">
      <c r="A5" s="2" t="s">
        <v>14</v>
      </c>
      <c r="C5" s="3" t="s">
        <v>2</v>
      </c>
      <c r="D5" s="3"/>
      <c r="G5" s="3" t="s">
        <v>3</v>
      </c>
      <c r="H5" s="3"/>
      <c r="K5" s="3" t="s">
        <v>4</v>
      </c>
      <c r="L5" s="3"/>
    </row>
    <row r="6" spans="1:12" ht="15">
      <c r="A6" s="2" t="s">
        <v>15</v>
      </c>
      <c r="D6" s="5">
        <v>5273665</v>
      </c>
      <c r="H6" s="5">
        <v>7867683</v>
      </c>
      <c r="L6" s="5">
        <v>5721335</v>
      </c>
    </row>
    <row r="7" spans="1:12" ht="15">
      <c r="A7" s="2" t="s">
        <v>16</v>
      </c>
      <c r="D7" s="5">
        <v>383811</v>
      </c>
      <c r="H7" s="4" t="s">
        <v>17</v>
      </c>
      <c r="L7" s="4" t="s">
        <v>17</v>
      </c>
    </row>
    <row r="8" spans="1:12" ht="15">
      <c r="A8" t="s">
        <v>18</v>
      </c>
      <c r="D8" s="5">
        <v>126583000</v>
      </c>
      <c r="H8" s="5">
        <v>122600000</v>
      </c>
      <c r="L8" s="5">
        <v>115858000</v>
      </c>
    </row>
    <row r="9" spans="1:12" ht="15">
      <c r="A9" t="s">
        <v>13</v>
      </c>
      <c r="D9" s="4" t="s">
        <v>10</v>
      </c>
      <c r="H9" s="4" t="s">
        <v>11</v>
      </c>
      <c r="L9" s="4" t="s">
        <v>12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2" ht="39.75" customHeight="1">
      <c r="C5" s="6" t="s">
        <v>20</v>
      </c>
      <c r="D5" s="6"/>
      <c r="G5" s="6" t="s">
        <v>21</v>
      </c>
      <c r="H5" s="6"/>
      <c r="K5" s="7" t="s">
        <v>22</v>
      </c>
      <c r="L5" s="7"/>
    </row>
    <row r="6" spans="1:12" ht="15">
      <c r="A6" t="s">
        <v>23</v>
      </c>
      <c r="D6" s="5">
        <v>20330811</v>
      </c>
      <c r="G6" s="8">
        <v>27.7</v>
      </c>
      <c r="H6" s="8"/>
      <c r="L6" s="5">
        <v>6742736</v>
      </c>
    </row>
    <row r="7" spans="1:12" ht="15">
      <c r="A7" t="s">
        <v>24</v>
      </c>
      <c r="D7" s="4" t="s">
        <v>17</v>
      </c>
      <c r="G7" s="9" t="s">
        <v>25</v>
      </c>
      <c r="H7" s="9"/>
      <c r="L7" s="4" t="s">
        <v>17</v>
      </c>
    </row>
    <row r="9" spans="1:12" ht="15">
      <c r="A9" t="s">
        <v>26</v>
      </c>
      <c r="D9" s="5">
        <v>20330811</v>
      </c>
      <c r="G9" s="8">
        <v>27.7</v>
      </c>
      <c r="H9" s="8"/>
      <c r="L9" s="5">
        <v>6742736</v>
      </c>
    </row>
  </sheetData>
  <sheetProtection selectLockedCells="1" selectUnlockedCells="1"/>
  <mergeCells count="7">
    <mergeCell ref="A2:F2"/>
    <mergeCell ref="C5:D5"/>
    <mergeCell ref="G5:H5"/>
    <mergeCell ref="K5:L5"/>
    <mergeCell ref="G6:H6"/>
    <mergeCell ref="G7:H7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3:8" ht="39.75" customHeight="1">
      <c r="C5" s="7" t="s">
        <v>28</v>
      </c>
      <c r="D5" s="7"/>
      <c r="E5" s="7"/>
      <c r="F5" s="7"/>
      <c r="G5" s="7"/>
      <c r="H5" s="7"/>
    </row>
    <row r="6" spans="3:8" ht="15">
      <c r="C6" s="3" t="s">
        <v>2</v>
      </c>
      <c r="D6" s="3"/>
      <c r="G6" s="3" t="s">
        <v>3</v>
      </c>
      <c r="H6" s="3"/>
    </row>
    <row r="7" spans="1:8" ht="15">
      <c r="A7" t="s">
        <v>29</v>
      </c>
      <c r="C7" s="10">
        <v>905248</v>
      </c>
      <c r="D7" s="10"/>
      <c r="G7" s="10">
        <v>847643</v>
      </c>
      <c r="H7" s="10"/>
    </row>
    <row r="8" spans="1:8" ht="15">
      <c r="A8" t="s">
        <v>30</v>
      </c>
      <c r="D8" s="5">
        <v>122017</v>
      </c>
      <c r="H8" s="5">
        <v>158004</v>
      </c>
    </row>
    <row r="10" spans="1:8" ht="15">
      <c r="A10" s="2" t="s">
        <v>31</v>
      </c>
      <c r="C10" s="10">
        <v>1027265</v>
      </c>
      <c r="D10" s="10"/>
      <c r="G10" s="10">
        <v>1005647</v>
      </c>
      <c r="H10" s="10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8" ht="39.75" customHeight="1">
      <c r="A5" s="2" t="s">
        <v>33</v>
      </c>
      <c r="C5" s="7" t="s">
        <v>34</v>
      </c>
      <c r="D5" s="7"/>
      <c r="G5" s="7" t="s">
        <v>35</v>
      </c>
      <c r="H5" s="7"/>
    </row>
    <row r="6" spans="1:8" ht="15">
      <c r="A6" t="s">
        <v>36</v>
      </c>
      <c r="D6" s="5">
        <v>39860342</v>
      </c>
      <c r="H6" s="4" t="s">
        <v>37</v>
      </c>
    </row>
    <row r="7" spans="1:8" ht="15">
      <c r="A7" t="s">
        <v>38</v>
      </c>
      <c r="D7" s="5">
        <v>21543893</v>
      </c>
      <c r="H7" s="4" t="s">
        <v>39</v>
      </c>
    </row>
    <row r="8" spans="1:8" ht="15">
      <c r="A8" t="s">
        <v>40</v>
      </c>
      <c r="D8" s="5">
        <v>10162897</v>
      </c>
      <c r="H8" s="4" t="s">
        <v>41</v>
      </c>
    </row>
    <row r="9" spans="1:8" ht="15">
      <c r="A9" t="s">
        <v>42</v>
      </c>
      <c r="D9" s="5">
        <v>10133466</v>
      </c>
      <c r="H9" s="4" t="s">
        <v>43</v>
      </c>
    </row>
    <row r="10" ht="15">
      <c r="A10" s="2" t="s">
        <v>44</v>
      </c>
    </row>
    <row r="11" spans="1:8" ht="15">
      <c r="A11" t="s">
        <v>45</v>
      </c>
      <c r="D11" s="5">
        <v>1417313</v>
      </c>
      <c r="H11" s="4" t="s">
        <v>46</v>
      </c>
    </row>
    <row r="12" spans="1:8" ht="15">
      <c r="A12" t="s">
        <v>47</v>
      </c>
      <c r="D12" s="5">
        <v>421612</v>
      </c>
      <c r="H12" s="4" t="s">
        <v>46</v>
      </c>
    </row>
    <row r="13" spans="1:8" ht="15">
      <c r="A13" t="s">
        <v>48</v>
      </c>
      <c r="D13" s="4" t="s">
        <v>17</v>
      </c>
      <c r="H13" s="4" t="s">
        <v>46</v>
      </c>
    </row>
    <row r="14" spans="1:8" ht="15">
      <c r="A14" t="s">
        <v>49</v>
      </c>
      <c r="D14" s="4" t="s">
        <v>17</v>
      </c>
      <c r="H14" s="4" t="s">
        <v>46</v>
      </c>
    </row>
    <row r="15" spans="1:8" ht="15">
      <c r="A15" t="s">
        <v>50</v>
      </c>
      <c r="D15" s="5">
        <v>237984</v>
      </c>
      <c r="H15" s="4" t="s">
        <v>46</v>
      </c>
    </row>
    <row r="16" spans="1:8" ht="15">
      <c r="A16" t="s">
        <v>51</v>
      </c>
      <c r="D16" s="4" t="s">
        <v>17</v>
      </c>
      <c r="H16" s="4" t="s">
        <v>46</v>
      </c>
    </row>
    <row r="17" spans="1:8" ht="15">
      <c r="A17" t="s">
        <v>52</v>
      </c>
      <c r="D17" s="5">
        <v>39860342</v>
      </c>
      <c r="H17" s="4" t="s">
        <v>37</v>
      </c>
    </row>
    <row r="18" spans="1:8" ht="15">
      <c r="A18" t="s">
        <v>53</v>
      </c>
      <c r="D18" s="5">
        <v>39860342</v>
      </c>
      <c r="H18" s="4" t="s">
        <v>37</v>
      </c>
    </row>
    <row r="19" spans="1:8" ht="15">
      <c r="A19" t="s">
        <v>54</v>
      </c>
      <c r="D19" s="5">
        <v>102500</v>
      </c>
      <c r="H19" s="4" t="s">
        <v>46</v>
      </c>
    </row>
    <row r="20" spans="1:8" ht="15">
      <c r="A20" t="s">
        <v>55</v>
      </c>
      <c r="D20" s="5">
        <v>86250</v>
      </c>
      <c r="H20" s="4" t="s">
        <v>46</v>
      </c>
    </row>
    <row r="21" spans="1:8" ht="15">
      <c r="A21" t="s">
        <v>56</v>
      </c>
      <c r="D21" s="5">
        <v>81000</v>
      </c>
      <c r="H21" s="4" t="s">
        <v>46</v>
      </c>
    </row>
    <row r="22" spans="1:8" ht="15">
      <c r="A22" t="s">
        <v>57</v>
      </c>
      <c r="D22" s="5">
        <v>80000</v>
      </c>
      <c r="H22" s="4" t="s">
        <v>46</v>
      </c>
    </row>
    <row r="23" spans="1:8" ht="15">
      <c r="A23" t="s">
        <v>58</v>
      </c>
      <c r="D23" s="5">
        <v>42287001</v>
      </c>
      <c r="H23" s="4" t="s">
        <v>59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1:12" ht="39.75" customHeight="1">
      <c r="A3" s="2" t="s">
        <v>60</v>
      </c>
      <c r="C3" s="7" t="s">
        <v>61</v>
      </c>
      <c r="D3" s="7"/>
      <c r="G3" s="7" t="s">
        <v>62</v>
      </c>
      <c r="H3" s="7"/>
      <c r="K3" s="7" t="s">
        <v>63</v>
      </c>
      <c r="L3" s="7"/>
    </row>
    <row r="4" spans="1:12" ht="15">
      <c r="A4" t="s">
        <v>64</v>
      </c>
      <c r="D4" s="4" t="s">
        <v>65</v>
      </c>
      <c r="H4" s="4" t="s">
        <v>66</v>
      </c>
      <c r="L4" s="4" t="s">
        <v>67</v>
      </c>
    </row>
    <row r="5" spans="1:12" ht="15">
      <c r="A5" t="s">
        <v>68</v>
      </c>
      <c r="D5" s="4" t="s">
        <v>69</v>
      </c>
      <c r="H5" s="4" t="s">
        <v>70</v>
      </c>
      <c r="L5" s="4" t="s">
        <v>69</v>
      </c>
    </row>
    <row r="6" spans="1:12" ht="15">
      <c r="A6" t="s">
        <v>71</v>
      </c>
      <c r="D6" s="4" t="s">
        <v>65</v>
      </c>
      <c r="H6" s="4" t="s">
        <v>72</v>
      </c>
      <c r="L6" s="4" t="s">
        <v>73</v>
      </c>
    </row>
    <row r="7" spans="1:12" ht="15">
      <c r="A7" t="s">
        <v>74</v>
      </c>
      <c r="D7" s="4" t="s">
        <v>65</v>
      </c>
      <c r="H7" s="4" t="s">
        <v>70</v>
      </c>
      <c r="L7" s="4" t="s">
        <v>6</v>
      </c>
    </row>
    <row r="8" spans="1:12" ht="15">
      <c r="A8" t="s">
        <v>75</v>
      </c>
      <c r="D8" s="4" t="s">
        <v>65</v>
      </c>
      <c r="H8" s="4" t="s">
        <v>73</v>
      </c>
      <c r="L8" s="4" t="s">
        <v>76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1:12" ht="39.75" customHeight="1">
      <c r="A3" s="2" t="s">
        <v>60</v>
      </c>
      <c r="C3" s="7" t="s">
        <v>77</v>
      </c>
      <c r="D3" s="7"/>
      <c r="G3" s="7" t="s">
        <v>78</v>
      </c>
      <c r="H3" s="7"/>
      <c r="K3" s="7" t="s">
        <v>79</v>
      </c>
      <c r="L3" s="7"/>
    </row>
    <row r="4" spans="1:12" ht="15">
      <c r="A4" t="s">
        <v>64</v>
      </c>
      <c r="D4" s="4" t="s">
        <v>80</v>
      </c>
      <c r="H4" s="4" t="s">
        <v>81</v>
      </c>
      <c r="L4" s="4" t="s">
        <v>82</v>
      </c>
    </row>
    <row r="5" spans="1:12" ht="15">
      <c r="A5" t="s">
        <v>68</v>
      </c>
      <c r="D5" s="4" t="s">
        <v>69</v>
      </c>
      <c r="H5" s="4" t="s">
        <v>81</v>
      </c>
      <c r="L5" s="4" t="s">
        <v>69</v>
      </c>
    </row>
    <row r="6" spans="1:12" ht="15">
      <c r="A6" t="s">
        <v>71</v>
      </c>
      <c r="D6" s="4" t="s">
        <v>80</v>
      </c>
      <c r="H6" s="4" t="s">
        <v>81</v>
      </c>
      <c r="L6" s="4" t="s">
        <v>82</v>
      </c>
    </row>
    <row r="7" spans="1:12" ht="15">
      <c r="A7" t="s">
        <v>74</v>
      </c>
      <c r="D7" s="4" t="s">
        <v>80</v>
      </c>
      <c r="H7" s="4" t="s">
        <v>81</v>
      </c>
      <c r="L7" s="4" t="s">
        <v>83</v>
      </c>
    </row>
    <row r="8" spans="1:12" ht="15">
      <c r="A8" t="s">
        <v>75</v>
      </c>
      <c r="D8" s="4" t="s">
        <v>80</v>
      </c>
      <c r="H8" s="4" t="s">
        <v>81</v>
      </c>
      <c r="L8" s="4" t="s">
        <v>82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6" ht="15">
      <c r="A5" s="3" t="s">
        <v>85</v>
      </c>
      <c r="B5" s="3"/>
      <c r="C5" s="3"/>
      <c r="D5" s="3"/>
      <c r="E5" s="3"/>
      <c r="F5" s="3"/>
    </row>
    <row r="6" spans="1:6" ht="39.75" customHeight="1">
      <c r="A6" s="7" t="s">
        <v>86</v>
      </c>
      <c r="B6" s="7"/>
      <c r="E6" s="7" t="s">
        <v>87</v>
      </c>
      <c r="F6" s="7"/>
    </row>
    <row r="7" spans="1:7" ht="15">
      <c r="A7" s="2"/>
      <c r="B7" s="11" t="s">
        <v>88</v>
      </c>
      <c r="C7" s="2"/>
      <c r="E7" s="2"/>
      <c r="F7" s="11" t="s">
        <v>69</v>
      </c>
      <c r="G7" s="2"/>
    </row>
    <row r="8" spans="1:7" ht="15">
      <c r="A8" s="2"/>
      <c r="B8" s="12">
        <v>4</v>
      </c>
      <c r="C8" s="2"/>
      <c r="E8" s="2"/>
      <c r="F8" s="11" t="s">
        <v>73</v>
      </c>
      <c r="G8" s="2"/>
    </row>
    <row r="9" spans="1:7" ht="15">
      <c r="A9" s="2"/>
      <c r="B9" s="12">
        <v>8</v>
      </c>
      <c r="C9" s="2"/>
      <c r="E9" s="2"/>
      <c r="F9" s="11" t="s">
        <v>80</v>
      </c>
      <c r="G9" s="2"/>
    </row>
    <row r="10" spans="1:7" ht="15">
      <c r="A10" s="2"/>
      <c r="B10" s="12">
        <v>12</v>
      </c>
      <c r="C10" s="2"/>
      <c r="E10" s="2"/>
      <c r="F10" s="11" t="s">
        <v>89</v>
      </c>
      <c r="G10" s="2"/>
    </row>
    <row r="11" spans="1:7" ht="15">
      <c r="A11" s="2"/>
      <c r="B11" s="12">
        <v>15</v>
      </c>
      <c r="C11" s="2"/>
      <c r="E11" s="2"/>
      <c r="F11" s="11" t="s">
        <v>90</v>
      </c>
      <c r="G11" s="2"/>
    </row>
    <row r="12" spans="1:7" ht="15">
      <c r="A12" s="2"/>
      <c r="B12" s="12">
        <v>18</v>
      </c>
      <c r="C12" s="2"/>
      <c r="E12" s="2"/>
      <c r="F12" s="11" t="s">
        <v>91</v>
      </c>
      <c r="G12" s="2"/>
    </row>
    <row r="13" spans="1:7" ht="15">
      <c r="A13" s="2"/>
      <c r="B13" s="12">
        <v>21</v>
      </c>
      <c r="C13" s="2"/>
      <c r="E13" s="2"/>
      <c r="F13" s="11" t="s">
        <v>92</v>
      </c>
      <c r="G13" s="2"/>
    </row>
    <row r="14" spans="1:7" ht="15">
      <c r="A14" s="2"/>
      <c r="B14" s="11" t="s">
        <v>93</v>
      </c>
      <c r="C14" s="2"/>
      <c r="E14" s="2"/>
      <c r="F14" s="11" t="s">
        <v>94</v>
      </c>
      <c r="G14" s="2"/>
    </row>
  </sheetData>
  <sheetProtection selectLockedCells="1" selectUnlockedCells="1"/>
  <mergeCells count="4">
    <mergeCell ref="A2:F2"/>
    <mergeCell ref="A5:F5"/>
    <mergeCell ref="A6:B6"/>
    <mergeCell ref="E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23.7109375" style="0" customWidth="1"/>
    <col min="8" max="16384" width="8.7109375" style="0" customWidth="1"/>
  </cols>
  <sheetData>
    <row r="3" spans="1:7" ht="15">
      <c r="A3" s="2" t="s">
        <v>95</v>
      </c>
      <c r="C3" s="3" t="s">
        <v>96</v>
      </c>
      <c r="D3" s="3"/>
      <c r="G3" s="13" t="s">
        <v>97</v>
      </c>
    </row>
    <row r="4" spans="1:7" ht="15">
      <c r="A4" t="s">
        <v>98</v>
      </c>
      <c r="D4" s="4" t="s">
        <v>99</v>
      </c>
      <c r="G4" s="14" t="s">
        <v>100</v>
      </c>
    </row>
    <row r="5" spans="1:7" ht="15">
      <c r="A5" t="s">
        <v>101</v>
      </c>
      <c r="D5" s="4" t="s">
        <v>102</v>
      </c>
      <c r="G5" s="14" t="s">
        <v>103</v>
      </c>
    </row>
    <row r="6" spans="1:7" ht="15">
      <c r="A6" s="15" t="s">
        <v>104</v>
      </c>
      <c r="D6" s="4" t="s">
        <v>105</v>
      </c>
      <c r="G6" s="14" t="s">
        <v>106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2020-06-08T13:13:30Z</dcterms:created>
  <dcterms:modified xsi:type="dcterms:W3CDTF">2020-06-08T13:13:30Z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